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1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ivotTables/pivotTable1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cmmna-my.sharepoint.com/personal/asesordesarrolloempresarial_ccmmna_org_co/Documents/Xavier Miguel Lominet Alarcon/2023/Capacitaciones/"/>
    </mc:Choice>
  </mc:AlternateContent>
  <xr:revisionPtr revIDLastSave="1923" documentId="13_ncr:1_{937E569D-90DF-4FEC-9A33-E5D99BF9AFD2}" xr6:coauthVersionLast="47" xr6:coauthVersionMax="47" xr10:uidLastSave="{FD78C909-D6A5-4197-A80D-74CEA90CD1B3}"/>
  <bookViews>
    <workbookView xWindow="-120" yWindow="-120" windowWidth="20730" windowHeight="11040" activeTab="2" xr2:uid="{8B549C81-E86A-444A-896C-C76FDF5DEC77}"/>
  </bookViews>
  <sheets>
    <sheet name="MENÚ" sheetId="6" r:id="rId1"/>
    <sheet name="GENERAL" sheetId="21" r:id="rId2"/>
    <sheet name="DESARROLLO EMPRESARIAL" sheetId="8" r:id="rId3"/>
    <sheet name="DIRECCIÓN JURÍDICA" sheetId="9" r:id="rId4"/>
    <sheet name="DIRECCIÓN ADMINISTRATIVA " sheetId="10" r:id="rId5"/>
    <sheet name="REUNIONES" sheetId="3" r:id="rId6"/>
    <sheet name="JOVENES EN CÁMARA" sheetId="11" r:id="rId7"/>
    <sheet name="EVENTOS" sheetId="4" r:id="rId8"/>
    <sheet name="TURISMO" sheetId="12" r:id="rId9"/>
    <sheet name="JORNADAS TRAMITACIÓN RUT" sheetId="14" r:id="rId10"/>
    <sheet name="PROGRAMAS " sheetId="15" r:id="rId11"/>
    <sheet name="COMISIONES" sheetId="13" r:id="rId12"/>
    <sheet name="Gráficas " sheetId="16" r:id="rId13"/>
    <sheet name="COBERTURA " sheetId="17" r:id="rId14"/>
    <sheet name="Datos desplegables " sheetId="20" r:id="rId15"/>
    <sheet name="Hoja1" sheetId="18" r:id="rId16"/>
    <sheet name="Hoja2" sheetId="19" r:id="rId17"/>
  </sheets>
  <definedNames>
    <definedName name="_xlnm._FilterDatabase" localSheetId="11" hidden="1">COMISIONES!$A$4:$L$10</definedName>
    <definedName name="_xlnm._FilterDatabase" localSheetId="2" hidden="1">'DESARROLLO EMPRESARIAL'!$F$4:$L$169</definedName>
    <definedName name="_xlnm._FilterDatabase" localSheetId="4" hidden="1">'DIRECCIÓN ADMINISTRATIVA '!$C$4:$I$18</definedName>
    <definedName name="_xlnm._FilterDatabase" localSheetId="3" hidden="1">'DIRECCIÓN JURÍDICA'!$C$5:$P$5</definedName>
    <definedName name="_xlnm._FilterDatabase" localSheetId="9" hidden="1">'JORNADAS TRAMITACIÓN RUT'!$A$4:$H$10</definedName>
  </definedNames>
  <calcPr calcId="191029"/>
  <pivotCaches>
    <pivotCache cacheId="0" r:id="rId1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5" i="8" l="1"/>
  <c r="E9" i="3"/>
  <c r="G15" i="11"/>
  <c r="F15" i="11"/>
  <c r="B108" i="20"/>
  <c r="C46" i="17"/>
  <c r="C47" i="17"/>
  <c r="C48" i="17"/>
  <c r="C49" i="17"/>
  <c r="C50" i="17"/>
  <c r="C51" i="17"/>
  <c r="C52" i="17"/>
  <c r="C53" i="17"/>
  <c r="C54" i="17"/>
  <c r="C55" i="17"/>
  <c r="C56" i="17"/>
  <c r="C57" i="17"/>
  <c r="C58" i="17"/>
  <c r="C59" i="17"/>
  <c r="C60" i="17"/>
  <c r="C61" i="17"/>
  <c r="C62" i="17"/>
  <c r="C63" i="17"/>
  <c r="C45" i="17"/>
  <c r="C26" i="17"/>
  <c r="C25" i="17"/>
  <c r="B64" i="17"/>
  <c r="B27" i="17"/>
  <c r="F16" i="15"/>
  <c r="B12" i="17" s="1"/>
  <c r="C12" i="17" s="1"/>
  <c r="B13" i="17" l="1"/>
  <c r="C13" i="17" s="1"/>
  <c r="I14" i="16"/>
  <c r="C16" i="16"/>
  <c r="F15" i="13"/>
  <c r="F15" i="12"/>
  <c r="B10" i="17" s="1"/>
  <c r="C10" i="17" s="1"/>
  <c r="F17" i="4"/>
  <c r="B9" i="17" s="1"/>
  <c r="C9" i="17" s="1"/>
  <c r="B8" i="17"/>
  <c r="C8" i="17" s="1"/>
  <c r="F9" i="3"/>
  <c r="B7" i="17"/>
  <c r="C7" i="17" s="1"/>
  <c r="I18" i="10"/>
  <c r="H18" i="10"/>
  <c r="B6" i="17" s="1"/>
  <c r="C6" i="17" s="1"/>
  <c r="L17" i="9"/>
  <c r="K17" i="9"/>
  <c r="B5" i="17" s="1"/>
  <c r="C5" i="17" s="1"/>
  <c r="B4" i="17"/>
  <c r="C4" i="17" s="1"/>
  <c r="F15" i="14"/>
  <c r="B11" i="17" s="1"/>
  <c r="C11" i="17" s="1"/>
  <c r="B14" i="1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tc={1736ADCD-32EC-48AB-A20C-D8C3777B49D3}</author>
    <author>tc={2F99BEB1-2BE7-47CD-8346-7699DAE63661}</author>
    <author>tc={04594072-998F-4A9F-9A13-45B2FEB02CC8}</author>
    <author>tc={1D182827-1871-414A-8BC9-D74878D950CF}</author>
    <author>tc={C4709DD7-A281-4AAA-82EA-84E93363FA09}</author>
    <author>tc={517A3CAA-56B9-4304-92A5-6253B887D14C}</author>
    <author>tc={24DD24C6-F7A6-4DE4-BCDB-24DAFBC6FD0C}</author>
    <author>tc={DFD86BD5-82D2-4CB6-A4AC-21D6B6447FCD}</author>
    <author>tc={60E70FF9-D5B5-4749-BE08-6A43F7C0B54B}</author>
    <author>tc={972D7449-3D8F-45A4-9258-2D60D6D4AB25}</author>
    <author>tc={CE0C9DEB-A786-45E5-AECB-0561C53C1B69}</author>
    <author>tc={A105FEB5-5281-4576-904E-A99F7AF5A616}</author>
    <author>tc={7A49E263-96B1-481C-9839-41C0428A34F3}</author>
    <author>tc={AC41B2D7-DBCF-49E7-80D3-E68CDA928D25}</author>
  </authors>
  <commentList>
    <comment ref="F28" authorId="0" shapeId="0" xr:uid="{1736ADCD-32EC-48AB-A20C-D8C3777B49D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CCMMNA</t>
      </text>
    </comment>
    <comment ref="G28" authorId="1" shapeId="0" xr:uid="{2F99BEB1-2BE7-47CD-8346-7699DAE6366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TARDE DEL EMPRSARIO</t>
      </text>
    </comment>
    <comment ref="F37" authorId="2" shapeId="0" xr:uid="{04594072-998F-4A9F-9A13-45B2FEB02CC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CCU</t>
      </text>
    </comment>
    <comment ref="F38" authorId="3" shapeId="0" xr:uid="{1D182827-1871-414A-8BC9-D74878D950CF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CCU</t>
      </text>
    </comment>
    <comment ref="F47" authorId="4" shapeId="0" xr:uid="{C4709DD7-A281-4AAA-82EA-84E93363FA0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CCMMMNA</t>
      </text>
    </comment>
    <comment ref="G47" authorId="5" shapeId="0" xr:uid="{517A3CAA-56B9-4304-92A5-6253B887D14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TARDE DEL EMPRSARIO</t>
      </text>
    </comment>
    <comment ref="F49" authorId="6" shapeId="0" xr:uid="{24DD24C6-F7A6-4DE4-BCDB-24DAFBC6FD0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CCU</t>
      </text>
    </comment>
    <comment ref="G49" authorId="7" shapeId="0" xr:uid="{DFD86BD5-82D2-4CB6-A4AC-21D6B6447FC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TARDE DEL EMPRSARIO</t>
      </text>
    </comment>
    <comment ref="F50" authorId="8" shapeId="0" xr:uid="{60E70FF9-D5B5-4749-BE08-6A43F7C0B54B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CCMMNA</t>
      </text>
    </comment>
    <comment ref="G50" authorId="9" shapeId="0" xr:uid="{972D7449-3D8F-45A4-9258-2D60D6D4AB2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TARDE DEL EMPRSARIO</t>
      </text>
    </comment>
    <comment ref="F58" authorId="10" shapeId="0" xr:uid="{CE0C9DEB-A786-45E5-AECB-0561C53C1B6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CCU</t>
      </text>
    </comment>
    <comment ref="G58" authorId="11" shapeId="0" xr:uid="{A105FEB5-5281-4576-904E-A99F7AF5A61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TARDE DEL EMPRSARIO</t>
      </text>
    </comment>
    <comment ref="F60" authorId="12" shapeId="0" xr:uid="{7A49E263-96B1-481C-9839-41C0428A34F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CCMMNA</t>
      </text>
    </comment>
    <comment ref="G60" authorId="13" shapeId="0" xr:uid="{AC41B2D7-DBCF-49E7-80D3-E68CDA928D2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TARDE DEL EMPRSARIO</t>
      </text>
    </comment>
  </commentList>
</comments>
</file>

<file path=xl/sharedStrings.xml><?xml version="1.0" encoding="utf-8"?>
<sst xmlns="http://schemas.openxmlformats.org/spreadsheetml/2006/main" count="2484" uniqueCount="464">
  <si>
    <t>FECHA</t>
  </si>
  <si>
    <t>ALIADO</t>
  </si>
  <si>
    <t>ASISTENTES</t>
  </si>
  <si>
    <t>INTENSIDAD HORARIA</t>
  </si>
  <si>
    <t>AREA</t>
  </si>
  <si>
    <t>DE</t>
  </si>
  <si>
    <t>EVENTO</t>
  </si>
  <si>
    <t>PISO PROTECCIÓN SOCIAL</t>
  </si>
  <si>
    <t>FACTURACIÓN Y NÓMINA ELECTRÓNICA</t>
  </si>
  <si>
    <t>TRAMITES DE ALIMENTOS ANTE EL INVIMA</t>
  </si>
  <si>
    <t>VITRINA EMPRESARIAL</t>
  </si>
  <si>
    <t>DIAN</t>
  </si>
  <si>
    <t>COLPENSIONES</t>
  </si>
  <si>
    <t>CCMA</t>
  </si>
  <si>
    <t>INVIMA</t>
  </si>
  <si>
    <t>CONFECÁMAS</t>
  </si>
  <si>
    <t>CCMMNA</t>
  </si>
  <si>
    <t>CCU</t>
  </si>
  <si>
    <t>TRAMITACIÓN RUT SEGOVIA-BERRIO</t>
  </si>
  <si>
    <t>TRAMITACIÓN RUT</t>
  </si>
  <si>
    <t>CREACIÓN DE VITRINA EMPRESARIAL</t>
  </si>
  <si>
    <t>MEDIO/LUGAR</t>
  </si>
  <si>
    <t>SENA</t>
  </si>
  <si>
    <t>MANIPULACIÓN E HIGIENE DE ALIMENTOS</t>
  </si>
  <si>
    <t>RÉGIMEN SIMPLE DE TRIBUTACIÓN, FACTURA Y NÓMINA ELECTRÓNICA</t>
  </si>
  <si>
    <t>CHARLA DE CONTRIBUCIÓN PARAFISCAL</t>
  </si>
  <si>
    <t>FONTUR</t>
  </si>
  <si>
    <t>GRAMALOTE</t>
  </si>
  <si>
    <t>ARTICULACION CON ACTORES INSTITUCIONALES Y GUBERNAMENTALES</t>
  </si>
  <si>
    <t xml:space="preserve">PROGRAMAS </t>
  </si>
  <si>
    <t>BENEFICIOS TRIBUTARIOS</t>
  </si>
  <si>
    <t xml:space="preserve">FORMALIZACION EMPRESARIAL </t>
  </si>
  <si>
    <t>CONVERSATORIO-INCREMENTO DE PRECIOS EN PRODUCTOS, EN TIEMPOS DE PANDEMIA</t>
  </si>
  <si>
    <t>PTO NARE</t>
  </si>
  <si>
    <t xml:space="preserve">EJERCITO NACIONAL </t>
  </si>
  <si>
    <t xml:space="preserve">CAPACITACION EN TEMAS DE CREACION DE EMPRESAS </t>
  </si>
  <si>
    <t>FORMALIZACIÓN Y ASPECTOS JURÍDICOS (DIANA BEDOYA)</t>
  </si>
  <si>
    <t>RISES</t>
  </si>
  <si>
    <t>REGISTRO DE MARCA (Camila Zapata Garces)</t>
  </si>
  <si>
    <t xml:space="preserve">Presencial </t>
  </si>
  <si>
    <t>Presencial</t>
  </si>
  <si>
    <t>Virtual</t>
  </si>
  <si>
    <t xml:space="preserve">Higiene y Manipulación de Alimentos </t>
  </si>
  <si>
    <t xml:space="preserve">MODALIDAD </t>
  </si>
  <si>
    <t>MUNICIPIO/PLATAFORMA</t>
  </si>
  <si>
    <t>Puerto berrio</t>
  </si>
  <si>
    <t>Amalfi</t>
  </si>
  <si>
    <t>Vegachí</t>
  </si>
  <si>
    <t>Bamcolombia</t>
  </si>
  <si>
    <t xml:space="preserve">Pasarela de pagos </t>
  </si>
  <si>
    <t>CTDE</t>
  </si>
  <si>
    <t>Cisneros</t>
  </si>
  <si>
    <t>El Bagre</t>
  </si>
  <si>
    <t>San roque</t>
  </si>
  <si>
    <t>El bagre</t>
  </si>
  <si>
    <t xml:space="preserve">Servicio al cliente </t>
  </si>
  <si>
    <t>El arte de servir con estilo</t>
  </si>
  <si>
    <t xml:space="preserve">Servicio al cliente - La magia de servir </t>
  </si>
  <si>
    <t>Marketing Digital</t>
  </si>
  <si>
    <t>Nechi</t>
  </si>
  <si>
    <t xml:space="preserve">San roque </t>
  </si>
  <si>
    <t>Vitrina empresarial</t>
  </si>
  <si>
    <t xml:space="preserve">Cisneros </t>
  </si>
  <si>
    <t>Vegachi</t>
  </si>
  <si>
    <t>Segovia</t>
  </si>
  <si>
    <t>Maceo</t>
  </si>
  <si>
    <t>Yolombo</t>
  </si>
  <si>
    <t>Caracolí</t>
  </si>
  <si>
    <t>Alcaldía de Puerto Berrio</t>
  </si>
  <si>
    <t xml:space="preserve">Emprendimientos de mi Tierra </t>
  </si>
  <si>
    <t xml:space="preserve">Mercado Experiencias Campesinas </t>
  </si>
  <si>
    <t>La Sierra</t>
  </si>
  <si>
    <t>Alcaldía Puerto Nare</t>
  </si>
  <si>
    <t xml:space="preserve">Festival del Descuento Cómprele a la Sierra </t>
  </si>
  <si>
    <t xml:space="preserve">Rises </t>
  </si>
  <si>
    <t>Fotográfia de Producto</t>
  </si>
  <si>
    <t>CDTE</t>
  </si>
  <si>
    <t>DESARROLLO EMPRESARIAL</t>
  </si>
  <si>
    <t xml:space="preserve">FORMACIONES DESARROLLO EMPRESARIAL </t>
  </si>
  <si>
    <t xml:space="preserve">FORMACIONES DIRECCIÓN JURÍDICA </t>
  </si>
  <si>
    <t>RETORNO</t>
  </si>
  <si>
    <t>DURACIÓN</t>
  </si>
  <si>
    <t>Alcaldía de El Bagre</t>
  </si>
  <si>
    <t xml:space="preserve">Cómprele al Bagre </t>
  </si>
  <si>
    <t xml:space="preserve">Virtual </t>
  </si>
  <si>
    <t>Proyecto Turismo Maceo</t>
  </si>
  <si>
    <t xml:space="preserve">Puerto berrio </t>
  </si>
  <si>
    <t xml:space="preserve">Fortalecimiento Pitch club de Emprendedores </t>
  </si>
  <si>
    <t xml:space="preserve">Comfenalco, ANI, CFA, SENA entre otros </t>
  </si>
  <si>
    <t>Festival del Descuento Cómprele a San Roque</t>
  </si>
  <si>
    <t xml:space="preserve">Medellin </t>
  </si>
  <si>
    <t xml:space="preserve">CC Medellin </t>
  </si>
  <si>
    <t>Díalogo San Roque 2030</t>
  </si>
  <si>
    <t xml:space="preserve">Redes Sociales - Herramientas de Apoyo para la Administración </t>
  </si>
  <si>
    <t>PRIMEROS AUXILIOS</t>
  </si>
  <si>
    <t>Puerto triunfo</t>
  </si>
  <si>
    <t xml:space="preserve">Amalfi </t>
  </si>
  <si>
    <t>Gramalote</t>
  </si>
  <si>
    <t>SIAT</t>
  </si>
  <si>
    <t>Redes Sociales y Marketing Digital</t>
  </si>
  <si>
    <t>Tarde el Empresario</t>
  </si>
  <si>
    <t>Fotografía Digital</t>
  </si>
  <si>
    <t xml:space="preserve">II Fería de proveedores locales </t>
  </si>
  <si>
    <t>Fotografía de Producto</t>
  </si>
  <si>
    <t>ANI</t>
  </si>
  <si>
    <t xml:space="preserve">Fería de Proveedores </t>
  </si>
  <si>
    <t xml:space="preserve">Administre los costos de tu empresa </t>
  </si>
  <si>
    <t>Redes Sociales: Herramientas de apoyo</t>
  </si>
  <si>
    <t xml:space="preserve"> Herramientas de apoyo para la administración de redes sociales (fotografía digital, marca digital y Canvas)</t>
  </si>
  <si>
    <t>MODALIDAD</t>
  </si>
  <si>
    <t>LUGAR/MUNICIPIO</t>
  </si>
  <si>
    <t>TEMA</t>
  </si>
  <si>
    <t xml:space="preserve">REUNIONES </t>
  </si>
  <si>
    <t xml:space="preserve">EVENTOS </t>
  </si>
  <si>
    <t>Experiencia del Servicio y Customer Experience 4.0</t>
  </si>
  <si>
    <t>Marketing Digital para emprendedores</t>
  </si>
  <si>
    <t>Fotografía de producto con celular para emprendedores</t>
  </si>
  <si>
    <t xml:space="preserve">Segovia </t>
  </si>
  <si>
    <t xml:space="preserve">Tarde del empresario: Qué es el Metaverso </t>
  </si>
  <si>
    <t>UDEA, Alcaldía, Comfama, Comfenalco, aliados</t>
  </si>
  <si>
    <t xml:space="preserve">Caracolí </t>
  </si>
  <si>
    <t xml:space="preserve">Proyecta tu negocio a través de lineas especiales de crédito </t>
  </si>
  <si>
    <t>Cámara - Gramalote</t>
  </si>
  <si>
    <t xml:space="preserve">Expedición del rut </t>
  </si>
  <si>
    <t>Alcaldía Pto. Berrio</t>
  </si>
  <si>
    <t xml:space="preserve">Tarde del empresario: El Arte se Servir con Estilo </t>
  </si>
  <si>
    <t xml:space="preserve">Asesoria grupo empresarial - juventudes </t>
  </si>
  <si>
    <t>Café al Parque - Evento</t>
  </si>
  <si>
    <t xml:space="preserve">Jovenes en Cámara - Jovenes </t>
  </si>
  <si>
    <t>Taller de negocios verdes - Comisiones subregionales</t>
  </si>
  <si>
    <t>Mesa de turismo maceo - Mesas de turismo</t>
  </si>
  <si>
    <t xml:space="preserve">Feria de servicios - Eventos </t>
  </si>
  <si>
    <t>Feria de Emprendedores - eventos</t>
  </si>
  <si>
    <t xml:space="preserve">SIAT PRESENCIAL Mesa de Turismo Puerto Triunfo </t>
  </si>
  <si>
    <t xml:space="preserve">Reunión BARES INZONORIZADOS </t>
  </si>
  <si>
    <t>REUNIÓN MAGDALENA TRAVESÍA MÁGICA - TURISMO</t>
  </si>
  <si>
    <t xml:space="preserve">Socialización del indice municipal - COMISIONES SUBREGIONALES </t>
  </si>
  <si>
    <t xml:space="preserve">TALLER Y PRESENTACION IMCA NORDESTE COMISIONES SUBREGIONALES </t>
  </si>
  <si>
    <t xml:space="preserve">Taller del Índice Municipal de Competitividad - COMISIONES SUBREGIONALES </t>
  </si>
  <si>
    <t>Mesa de TurismoSubregional  - TURISMO</t>
  </si>
  <si>
    <t xml:space="preserve">CUE Magdalena Medio - COMISIONES SUBREGIONALES </t>
  </si>
  <si>
    <t xml:space="preserve">CUEE Magdalena medio - Comisiones </t>
  </si>
  <si>
    <t xml:space="preserve">Diplomado en gestión y formulación de proyectos </t>
  </si>
  <si>
    <t xml:space="preserve">Portafolio de servicios Cámara (Marcelo Castañeda) </t>
  </si>
  <si>
    <t xml:space="preserve">EMPRESAS BIC </t>
  </si>
  <si>
    <t xml:space="preserve">DIRECCIÓN ADMINISTRATIVA </t>
  </si>
  <si>
    <t xml:space="preserve">MUNICIPIOS </t>
  </si>
  <si>
    <t xml:space="preserve">ASISTENTES </t>
  </si>
  <si>
    <t>Puerto berrio virtual</t>
  </si>
  <si>
    <t xml:space="preserve">San Roque </t>
  </si>
  <si>
    <t>San Roque virtual</t>
  </si>
  <si>
    <t>El bagre virtual</t>
  </si>
  <si>
    <t>DESARROLLO JURIDICA</t>
  </si>
  <si>
    <t>Anorí</t>
  </si>
  <si>
    <t>REUNIÓN COMO FORMALIZAR TU NEGOCIO (DIANA BEDOYA)</t>
  </si>
  <si>
    <t xml:space="preserve">TRAMITACION DE RUT </t>
  </si>
  <si>
    <t xml:space="preserve">Puerto Berrio </t>
  </si>
  <si>
    <t>Yolombó</t>
  </si>
  <si>
    <t>Total</t>
  </si>
  <si>
    <t xml:space="preserve">Proyecta tu negocia a través de las lineas crédito </t>
  </si>
  <si>
    <t xml:space="preserve">JOVENES </t>
  </si>
  <si>
    <t>TURISMO</t>
  </si>
  <si>
    <t>RUT</t>
  </si>
  <si>
    <t xml:space="preserve">COMISIONES </t>
  </si>
  <si>
    <t>JORNADAS TRAMITACIÓN RUT</t>
  </si>
  <si>
    <t xml:space="preserve">PROGRAMA </t>
  </si>
  <si>
    <t xml:space="preserve">COBERTURA </t>
  </si>
  <si>
    <t>COBERTURA</t>
  </si>
  <si>
    <t xml:space="preserve">COBERTURA POR PROGRAMA </t>
  </si>
  <si>
    <t>Celebración día el turismo</t>
  </si>
  <si>
    <t>DIRECCIÓN JURÍDICA</t>
  </si>
  <si>
    <t>REUNIONES</t>
  </si>
  <si>
    <t>JOVENES EN CÁMARA</t>
  </si>
  <si>
    <t>EVENTOS</t>
  </si>
  <si>
    <t>COMISIONES</t>
  </si>
  <si>
    <t xml:space="preserve">Total cobertura </t>
  </si>
  <si>
    <t>Programa</t>
  </si>
  <si>
    <t>Cisneros virtual</t>
  </si>
  <si>
    <t xml:space="preserve">Total capacitaciones </t>
  </si>
  <si>
    <t xml:space="preserve">Presentación Pitch </t>
  </si>
  <si>
    <t xml:space="preserve"> </t>
  </si>
  <si>
    <t>ÁREA</t>
  </si>
  <si>
    <t>TIPO ACTIVIDAD</t>
  </si>
  <si>
    <t xml:space="preserve">Capacitaciones  </t>
  </si>
  <si>
    <t>NA</t>
  </si>
  <si>
    <t xml:space="preserve">NA </t>
  </si>
  <si>
    <t>DJ</t>
  </si>
  <si>
    <t>DA</t>
  </si>
  <si>
    <t>Reunion</t>
  </si>
  <si>
    <t xml:space="preserve">ALCADÍA </t>
  </si>
  <si>
    <t>Eventos</t>
  </si>
  <si>
    <t>Tramitación rut</t>
  </si>
  <si>
    <t>CFA, SENA, Autopistas, SER</t>
  </si>
  <si>
    <t xml:space="preserve">CRECER ES POSIBLE </t>
  </si>
  <si>
    <t xml:space="preserve">EMPRÉNDELO </t>
  </si>
  <si>
    <t xml:space="preserve">EMPREDE TU FUTURO MÁS IDEAS MÁS EMPRESAS </t>
  </si>
  <si>
    <t xml:space="preserve">CTA, UPB </t>
  </si>
  <si>
    <t xml:space="preserve">ECONOMIA CIRCULAR. La intervención se realizará en 15 empresas </t>
  </si>
  <si>
    <t>ECONOMIA CIRCULAR. La intervención en 9 profesionales</t>
  </si>
  <si>
    <t>Comisiones</t>
  </si>
  <si>
    <t>Etiquetas de fila</t>
  </si>
  <si>
    <t>Suma de ASISTENTES</t>
  </si>
  <si>
    <t>Total general</t>
  </si>
  <si>
    <t xml:space="preserve">Cisneros virtual </t>
  </si>
  <si>
    <t xml:space="preserve">El Bagre virtual </t>
  </si>
  <si>
    <t xml:space="preserve">La Sierra </t>
  </si>
  <si>
    <t xml:space="preserve">Maceo </t>
  </si>
  <si>
    <t>Puerto Berrio virtual</t>
  </si>
  <si>
    <t>San roque virtual</t>
  </si>
  <si>
    <t>MUNICIPIO</t>
  </si>
  <si>
    <t xml:space="preserve"> COBERTURA POR MUNICIPIO </t>
  </si>
  <si>
    <t xml:space="preserve">DJ </t>
  </si>
  <si>
    <t xml:space="preserve">GRÁFICO </t>
  </si>
  <si>
    <t xml:space="preserve">Cobertura informe de capacitaciones </t>
  </si>
  <si>
    <t xml:space="preserve">Tramitacion rut </t>
  </si>
  <si>
    <t>Segovia - Berrio</t>
  </si>
  <si>
    <t>Berrio</t>
  </si>
  <si>
    <t xml:space="preserve">El bagre </t>
  </si>
  <si>
    <t xml:space="preserve">Pto. Berrio </t>
  </si>
  <si>
    <t xml:space="preserve">Piso protección social </t>
  </si>
  <si>
    <t>Formalizacion</t>
  </si>
  <si>
    <t xml:space="preserve">BENEFICIOS TRIBUTARIOS PUERTO TRIUNFO </t>
  </si>
  <si>
    <t>BENEFICIOS TRIBUTARIOS PUERTO NARE</t>
  </si>
  <si>
    <t>REUNIÓN CON EMPRENDEDORES</t>
  </si>
  <si>
    <t>SERVICIOS DE LA CCMMNA</t>
  </si>
  <si>
    <t>TARDES DEL EMPRESARIO - REGISTRO DE MARCA</t>
  </si>
  <si>
    <t>DIPLOMADO EN GESTIÓN Y FORMULACIÓN DE PROYECTOS</t>
  </si>
  <si>
    <t xml:space="preserve">CREACIÓN VITRINA EMPRESARIAL </t>
  </si>
  <si>
    <t>Portafolio Servicios CCMMNA</t>
  </si>
  <si>
    <t>Formación en Ruta Exportadora: Ruta Cacao</t>
  </si>
  <si>
    <t>TARDES DEL EMPRESARIO – TRAMITES ANTE EL INVIMA</t>
  </si>
  <si>
    <t>Formación en Ruta Exportadora: Sistema Moda</t>
  </si>
  <si>
    <t>Feria de emprendedores del municipio de Puerto Berrio</t>
  </si>
  <si>
    <t>Feria de Bancarización en el Municipio de San Roque</t>
  </si>
  <si>
    <t>Reunión con Comerciantes</t>
  </si>
  <si>
    <t>Transformación Digital</t>
  </si>
  <si>
    <t xml:space="preserve">Concertación Ferias Municipales </t>
  </si>
  <si>
    <t xml:space="preserve">La Magia de Servir con Propósito </t>
  </si>
  <si>
    <t xml:space="preserve">Higiene y Manipulación de Alimentos Vegachí </t>
  </si>
  <si>
    <t>Higiene y Manipulación de Alimentos Amalfi</t>
  </si>
  <si>
    <t xml:space="preserve">Pasarela de Pagos </t>
  </si>
  <si>
    <t>Comisión Subregional del Magdalena Medio</t>
  </si>
  <si>
    <t>El arte se servir con estilo</t>
  </si>
  <si>
    <t>Tarde el Empresario Sociedades BIC</t>
  </si>
  <si>
    <t>Mesa de Turismo</t>
  </si>
  <si>
    <t xml:space="preserve">Redes Sociales </t>
  </si>
  <si>
    <t xml:space="preserve">Manipulación de Alimentos  </t>
  </si>
  <si>
    <t>Socialización Centros de Transformación</t>
  </si>
  <si>
    <t xml:space="preserve">Fotografía de producto </t>
  </si>
  <si>
    <t xml:space="preserve">Marketing Digital  </t>
  </si>
  <si>
    <t xml:space="preserve">Mercado Experiencias Campesinas  </t>
  </si>
  <si>
    <t>Asesoría grupo empresarial expo berrio</t>
  </si>
  <si>
    <t xml:space="preserve">Taller y Presentación IMCA Nordeste  </t>
  </si>
  <si>
    <t xml:space="preserve">Taller y Presentación IMCA Magdalena   </t>
  </si>
  <si>
    <t>Expo Berrio</t>
  </si>
  <si>
    <t xml:space="preserve">Tarde del Empresario – Manejo de Redes Sociales </t>
  </si>
  <si>
    <t xml:space="preserve">Redes Sociales Facebook, Instagram y WhatsApp Business </t>
  </si>
  <si>
    <t>Mesa de Turismo Subregional y Mesa Local de Turismo</t>
  </si>
  <si>
    <t>Código de barras</t>
  </si>
  <si>
    <t xml:space="preserve">Festival del Descuento </t>
  </si>
  <si>
    <t>Implementación de Chatbot</t>
  </si>
  <si>
    <t xml:space="preserve">Cómo aprovechar el E-Commerce </t>
  </si>
  <si>
    <t>Proyecto de Turismo Maceo</t>
  </si>
  <si>
    <t xml:space="preserve">Tardes del Empresario </t>
  </si>
  <si>
    <t>EMPRÉNDELO</t>
  </si>
  <si>
    <t>CRECER</t>
  </si>
  <si>
    <t xml:space="preserve">San Roque 2030 </t>
  </si>
  <si>
    <t>Rueda de Negocios El Bagre</t>
  </si>
  <si>
    <t xml:space="preserve">Capacitación en Primeros Auxilios </t>
  </si>
  <si>
    <t>Mesa de Turismo Puerto Triunfo</t>
  </si>
  <si>
    <t xml:space="preserve">Pto. Triunfo </t>
  </si>
  <si>
    <t>Trayectoria MEGA</t>
  </si>
  <si>
    <t xml:space="preserve">Café al Parque Amalfi </t>
  </si>
  <si>
    <t>Meca Emprende Vegachí</t>
  </si>
  <si>
    <t>Celebración día del Turismo</t>
  </si>
  <si>
    <t xml:space="preserve">Marketing Digital </t>
  </si>
  <si>
    <t xml:space="preserve">Redes Sociales y Marketing </t>
  </si>
  <si>
    <t xml:space="preserve">Tarde del Empresario </t>
  </si>
  <si>
    <t xml:space="preserve">II Feria de Proveedores Locales </t>
  </si>
  <si>
    <t>Fotografía de Producto San Roque</t>
  </si>
  <si>
    <t>Presentación PICTH</t>
  </si>
  <si>
    <t xml:space="preserve">Feria de Proveedores </t>
  </si>
  <si>
    <t xml:space="preserve">Administre los Costos de su Empresa </t>
  </si>
  <si>
    <t xml:space="preserve">Pto. berrio </t>
  </si>
  <si>
    <t xml:space="preserve">Jóvenes en Cámara </t>
  </si>
  <si>
    <t xml:space="preserve">Qué es el Metaverso </t>
  </si>
  <si>
    <t>Taller de Negocios Verdes</t>
  </si>
  <si>
    <t>Expo Virtual</t>
  </si>
  <si>
    <t>Mesa de Turismo Maceo</t>
  </si>
  <si>
    <t xml:space="preserve">CUE Magdalena Medio </t>
  </si>
  <si>
    <t>Actualización del RUT</t>
  </si>
  <si>
    <t xml:space="preserve">Innovación + Circular </t>
  </si>
  <si>
    <t xml:space="preserve">Tramitación del Rut  </t>
  </si>
  <si>
    <t>Semana del Empresarial y del Emprendimiento</t>
  </si>
  <si>
    <t xml:space="preserve">Mercados Inteligentes </t>
  </si>
  <si>
    <t xml:space="preserve">Feria de Emprendedores </t>
  </si>
  <si>
    <t>Tardes del Empresario</t>
  </si>
  <si>
    <t xml:space="preserve">Municipios </t>
  </si>
  <si>
    <t>Anori</t>
  </si>
  <si>
    <t>Medellin</t>
  </si>
  <si>
    <t>N/I</t>
  </si>
  <si>
    <t>Otro</t>
  </si>
  <si>
    <t>Puerto Berrio</t>
  </si>
  <si>
    <t>Puerto Nare</t>
  </si>
  <si>
    <t>Puerto Triunfo</t>
  </si>
  <si>
    <t>Remedios</t>
  </si>
  <si>
    <t>San Roque</t>
  </si>
  <si>
    <t>Yali</t>
  </si>
  <si>
    <t>Yondo</t>
  </si>
  <si>
    <t>Zaragoza</t>
  </si>
  <si>
    <t xml:space="preserve">Modalidad </t>
  </si>
  <si>
    <t xml:space="preserve">JORNADAS DE TRAMITACIÓN RUT </t>
  </si>
  <si>
    <t xml:space="preserve">TURISMO </t>
  </si>
  <si>
    <t>Enero</t>
  </si>
  <si>
    <t>Febrero</t>
  </si>
  <si>
    <t>Marzo</t>
  </si>
  <si>
    <t>Abril</t>
  </si>
  <si>
    <t xml:space="preserve">Mayo </t>
  </si>
  <si>
    <t>Junio</t>
  </si>
  <si>
    <t>Julio</t>
  </si>
  <si>
    <t>Agosto</t>
  </si>
  <si>
    <t xml:space="preserve">Septiembre </t>
  </si>
  <si>
    <t>Octubre</t>
  </si>
  <si>
    <t xml:space="preserve">Noviembre </t>
  </si>
  <si>
    <t xml:space="preserve">Diciembre </t>
  </si>
  <si>
    <t xml:space="preserve">Costos de productos </t>
  </si>
  <si>
    <t>Costos de servicios</t>
  </si>
  <si>
    <t xml:space="preserve">Manipulación de alimentos </t>
  </si>
  <si>
    <t>NUM.</t>
  </si>
  <si>
    <t>Cómo tener ventas efectivas</t>
  </si>
  <si>
    <t xml:space="preserve">Manejo efectivo de redes sociales </t>
  </si>
  <si>
    <t>Manejo de canvas</t>
  </si>
  <si>
    <t xml:space="preserve">Como presentar tu portafolio comercial </t>
  </si>
  <si>
    <t xml:space="preserve">Fotográfia de productos </t>
  </si>
  <si>
    <t xml:space="preserve">FORMACIONES DIRECCIÓN ADMINISTRATIVA Y FINANCIERA </t>
  </si>
  <si>
    <t xml:space="preserve">Regimen simple de tributación, nómina y factura electronica </t>
  </si>
  <si>
    <t xml:space="preserve">Contribucion parafiscal </t>
  </si>
  <si>
    <t xml:space="preserve">Gestión financiera </t>
  </si>
  <si>
    <t xml:space="preserve">Manejo de nómina y prestaciones sociales </t>
  </si>
  <si>
    <t xml:space="preserve">Finanzas corporativas </t>
  </si>
  <si>
    <t xml:space="preserve">Habilidades administrativas y financieras </t>
  </si>
  <si>
    <t xml:space="preserve">Contabilidad básica para tu negocio </t>
  </si>
  <si>
    <t xml:space="preserve">Registro de marca </t>
  </si>
  <si>
    <t xml:space="preserve">Trámites ante el invima </t>
  </si>
  <si>
    <t>RNT</t>
  </si>
  <si>
    <t xml:space="preserve">Formalización empresarial </t>
  </si>
  <si>
    <t xml:space="preserve">NUM. </t>
  </si>
  <si>
    <t xml:space="preserve">Esales </t>
  </si>
  <si>
    <t>Dian</t>
  </si>
  <si>
    <t xml:space="preserve">Tarde del empresario </t>
  </si>
  <si>
    <t xml:space="preserve">Capacitación en Régimen Simple de Tributación </t>
  </si>
  <si>
    <t>Jornada de actualizacón del RUT</t>
  </si>
  <si>
    <t>Bancolombia</t>
  </si>
  <si>
    <t xml:space="preserve">SENA </t>
  </si>
  <si>
    <t>Ruta Estratégica de Desarrollo Regional</t>
  </si>
  <si>
    <t xml:space="preserve">HORA </t>
  </si>
  <si>
    <t>MCPIO/PLATAFORMA</t>
  </si>
  <si>
    <t>ESPACIO</t>
  </si>
  <si>
    <t>ASIST.</t>
  </si>
  <si>
    <t>ESTADO</t>
  </si>
  <si>
    <t xml:space="preserve">Sin ejecutar </t>
  </si>
  <si>
    <t xml:space="preserve">Tarde del empresario: Servicio al cliente </t>
  </si>
  <si>
    <t xml:space="preserve">Policia </t>
  </si>
  <si>
    <t xml:space="preserve">Seguridad comercial </t>
  </si>
  <si>
    <t>OWL</t>
  </si>
  <si>
    <t xml:space="preserve">Tarde del empresario: Facturación y nómina electrónica </t>
  </si>
  <si>
    <t>4:00p.m. a 6:00p.m.</t>
  </si>
  <si>
    <t xml:space="preserve">Régimen simple de tributación, nómina y factura electrónica </t>
  </si>
  <si>
    <t xml:space="preserve">Pendiente </t>
  </si>
  <si>
    <t xml:space="preserve">Tarde del empresario: Trámite de alimentos ante el invima </t>
  </si>
  <si>
    <t>6:30p.m. a 8:30p.m.</t>
  </si>
  <si>
    <t xml:space="preserve">Auditorio CCMMNA </t>
  </si>
  <si>
    <t xml:space="preserve">Puerto Triunfo - Doradal </t>
  </si>
  <si>
    <t>Hotel Yahaya</t>
  </si>
  <si>
    <t xml:space="preserve">Comfama </t>
  </si>
  <si>
    <t xml:space="preserve">Conexión a la seguridad social </t>
  </si>
  <si>
    <t>3:00p.m. a 5:00p.m.</t>
  </si>
  <si>
    <t xml:space="preserve">Parque Educativo </t>
  </si>
  <si>
    <t>Parque Educativo “Dulce Aroma Del Saber”. Aula #1</t>
  </si>
  <si>
    <t>Info Ana Maria</t>
  </si>
  <si>
    <t>09:00a.m. a 11:00a.m</t>
  </si>
  <si>
    <t xml:space="preserve">Biblioteca publica municipal </t>
  </si>
  <si>
    <t>Actuaizar. Solicitar fechas a DIAN</t>
  </si>
  <si>
    <t>Parque educativo "Barbara Caballero y Alzate". Aula #1</t>
  </si>
  <si>
    <t>02:00p.m a 4:00p.m.</t>
  </si>
  <si>
    <t xml:space="preserve">Puerto triunfo </t>
  </si>
  <si>
    <t>Tarde del empresario: Manejor de redes sociales para la promoción de tu negocio</t>
  </si>
  <si>
    <t>Validar en drive</t>
  </si>
  <si>
    <t>3:00p.m. a  05:00p.m.</t>
  </si>
  <si>
    <t xml:space="preserve">RISES </t>
  </si>
  <si>
    <t xml:space="preserve">SECOP </t>
  </si>
  <si>
    <t>3 A 5 p.m.</t>
  </si>
  <si>
    <t>09:00a.m a 11:00a.m.</t>
  </si>
  <si>
    <t>Tarde del empresario: Charla RNT</t>
  </si>
  <si>
    <t>31/02/2023</t>
  </si>
  <si>
    <t xml:space="preserve">Alcaldía </t>
  </si>
  <si>
    <t xml:space="preserve">Policía </t>
  </si>
  <si>
    <t>Comfenalco</t>
  </si>
  <si>
    <t>Logyca</t>
  </si>
  <si>
    <t>Tiendex</t>
  </si>
  <si>
    <t xml:space="preserve">Tarde del empresario: Nuevos Emprendimientos Basados en Economía Circular </t>
  </si>
  <si>
    <t>09:00a.m. a 11:00a.m.</t>
  </si>
  <si>
    <t>03:00p.m. a 05:00p.m.</t>
  </si>
  <si>
    <t>Comisión regional CUEE</t>
  </si>
  <si>
    <t>21.02.2023</t>
  </si>
  <si>
    <t>Jornada de Expedición y Actualización del RUT</t>
  </si>
  <si>
    <t>23.02.2023</t>
  </si>
  <si>
    <t>27.02.2023</t>
  </si>
  <si>
    <t xml:space="preserve">Primera reunión 2023 del Dialogo San Roque </t>
  </si>
  <si>
    <t xml:space="preserve">Crecer es posible </t>
  </si>
  <si>
    <t xml:space="preserve">Hibrido </t>
  </si>
  <si>
    <t xml:space="preserve">CTA </t>
  </si>
  <si>
    <t>Todos</t>
  </si>
  <si>
    <t>11.04.2023</t>
  </si>
  <si>
    <t>89 (inscritos)</t>
  </si>
  <si>
    <t>Lleva la logística de tu negocio a otro nivel</t>
  </si>
  <si>
    <t>Reunión Junta Asesora CUEE Nordeste</t>
  </si>
  <si>
    <t xml:space="preserve">Tarde del empresario: Tramites y requisitos de alimentos ante el INVIMA </t>
  </si>
  <si>
    <t>Sistema de información de alojamiento turistico</t>
  </si>
  <si>
    <t>Teams</t>
  </si>
  <si>
    <t xml:space="preserve">Lleva la logystica de su negocio a otro nivel </t>
  </si>
  <si>
    <t>Yalí</t>
  </si>
  <si>
    <t>Yondó</t>
  </si>
  <si>
    <t>4:00p.m. A 06:00p.m.</t>
  </si>
  <si>
    <t xml:space="preserve">Costeo de Experiencias Turisticas </t>
  </si>
  <si>
    <t xml:space="preserve">10.05.2023 </t>
  </si>
  <si>
    <t>Generalidades de SECOP II</t>
  </si>
  <si>
    <t xml:space="preserve">Puerto Nare </t>
  </si>
  <si>
    <t xml:space="preserve">Puerto Triunfo </t>
  </si>
  <si>
    <t>Economía circular empresas</t>
  </si>
  <si>
    <t>ofesionale Economía circular profesionales</t>
  </si>
  <si>
    <t>3:00p.m. A 05:00p.m.</t>
  </si>
  <si>
    <t xml:space="preserve">Tarde del empresario: Nuevos emprendimientos basados en economía circular </t>
  </si>
  <si>
    <t>¿Emprender o sobrevivir en el intento?</t>
  </si>
  <si>
    <t>11.01.2023</t>
  </si>
  <si>
    <t>Tarde del empresario: "El arte de servir con estilo"</t>
  </si>
  <si>
    <t>02/17/2023</t>
  </si>
  <si>
    <t>09:00am. a 12:00m</t>
  </si>
  <si>
    <t>04:00p.m. a 06:00p.m</t>
  </si>
  <si>
    <t>09:00a.m. a 12:00m</t>
  </si>
  <si>
    <t xml:space="preserve">Asesoria empresarial </t>
  </si>
  <si>
    <t xml:space="preserve">Creación de productos turisticos </t>
  </si>
  <si>
    <t xml:space="preserve">CAPACITACIONES POR MUNICIPIO </t>
  </si>
  <si>
    <t>Puerto Berrío</t>
  </si>
  <si>
    <t>Regimen Simple de tributación, nómina y facturación electrónica</t>
  </si>
  <si>
    <t xml:space="preserve">Facturación Electrónica </t>
  </si>
  <si>
    <t>Basilio Vicens</t>
  </si>
  <si>
    <t>Parque Educativo</t>
  </si>
  <si>
    <t>Rises</t>
  </si>
  <si>
    <t xml:space="preserve">Tarde del empresario: Manejo de redes sociales </t>
  </si>
  <si>
    <t>Generalidades del SECOP II</t>
  </si>
  <si>
    <t xml:space="preserve">Puerto Berrío </t>
  </si>
  <si>
    <t xml:space="preserve">Jóvenes en cámara </t>
  </si>
  <si>
    <t>Parque eductaivo</t>
  </si>
  <si>
    <t xml:space="preserve">Higiene y Manipulación de alimentos </t>
  </si>
  <si>
    <t xml:space="preserve">Fotografía de productos para tus redes sociales </t>
  </si>
  <si>
    <t>Costos de productos y servicios</t>
  </si>
  <si>
    <t xml:space="preserve">Tarde del empresario: Registro de marca </t>
  </si>
  <si>
    <t>Tarde del empresario - Definir Urgente.</t>
  </si>
  <si>
    <t>Cancelado</t>
  </si>
  <si>
    <t>Parque educativo "Maruja Martinez"</t>
  </si>
  <si>
    <t>10:00a.m a 12:00m</t>
  </si>
  <si>
    <t xml:space="preserve">Concejo Municipal </t>
  </si>
  <si>
    <t>Auditorio "Alberto Ibarbo Sepúlveda"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</si>
</sst>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;;"/>
    <numFmt numFmtId="165" formatCode="dd/mm/yyyy;@"/>
    <numFmt numFmtId="166" formatCode="[$-F400]h:mm:ss\ AM/PM"/>
  </numFmts>
  <fonts count="1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51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vertical="center"/>
    </xf>
    <xf numFmtId="0" fontId="0" fillId="0" borderId="3" xfId="0" applyBorder="1"/>
    <xf numFmtId="0" fontId="0" fillId="0" borderId="0" xfId="0" applyAlignment="1">
      <alignment horizontal="center" vertical="center"/>
    </xf>
    <xf numFmtId="0" fontId="0" fillId="3" borderId="1" xfId="0" applyFill="1" applyBorder="1"/>
    <xf numFmtId="14" fontId="0" fillId="0" borderId="1" xfId="0" applyNumberForma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6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wrapText="1"/>
    </xf>
    <xf numFmtId="0" fontId="4" fillId="0" borderId="0" xfId="0" applyFont="1" applyAlignment="1">
      <alignment horizontal="center"/>
    </xf>
    <xf numFmtId="0" fontId="1" fillId="0" borderId="0" xfId="0" applyFont="1"/>
    <xf numFmtId="14" fontId="0" fillId="0" borderId="23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14" fontId="0" fillId="0" borderId="23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 vertical="center"/>
    </xf>
    <xf numFmtId="14" fontId="0" fillId="0" borderId="0" xfId="0" applyNumberFormat="1" applyAlignment="1">
      <alignment horizontal="left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/>
    </xf>
    <xf numFmtId="14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/>
    </xf>
    <xf numFmtId="14" fontId="0" fillId="0" borderId="6" xfId="0" applyNumberFormat="1" applyBorder="1"/>
    <xf numFmtId="0" fontId="0" fillId="9" borderId="1" xfId="0" applyFill="1" applyBorder="1"/>
    <xf numFmtId="0" fontId="0" fillId="0" borderId="3" xfId="0" applyBorder="1" applyAlignment="1">
      <alignment horizontal="center"/>
    </xf>
    <xf numFmtId="0" fontId="0" fillId="0" borderId="26" xfId="0" applyBorder="1"/>
    <xf numFmtId="0" fontId="0" fillId="0" borderId="26" xfId="0" applyBorder="1" applyAlignment="1">
      <alignment horizontal="center"/>
    </xf>
    <xf numFmtId="0" fontId="6" fillId="10" borderId="12" xfId="1" quotePrefix="1" applyFill="1" applyBorder="1"/>
    <xf numFmtId="0" fontId="6" fillId="10" borderId="12" xfId="1" applyFill="1" applyBorder="1"/>
    <xf numFmtId="0" fontId="6" fillId="10" borderId="13" xfId="1" applyFill="1" applyBorder="1"/>
    <xf numFmtId="0" fontId="0" fillId="0" borderId="27" xfId="0" applyBorder="1"/>
    <xf numFmtId="0" fontId="0" fillId="11" borderId="12" xfId="0" applyFill="1" applyBorder="1"/>
    <xf numFmtId="0" fontId="0" fillId="11" borderId="13" xfId="0" applyFill="1" applyBorder="1"/>
    <xf numFmtId="0" fontId="0" fillId="12" borderId="26" xfId="0" applyFill="1" applyBorder="1"/>
    <xf numFmtId="0" fontId="7" fillId="13" borderId="12" xfId="0" applyFont="1" applyFill="1" applyBorder="1"/>
    <xf numFmtId="0" fontId="7" fillId="13" borderId="13" xfId="0" applyFont="1" applyFill="1" applyBorder="1"/>
    <xf numFmtId="0" fontId="0" fillId="9" borderId="12" xfId="0" applyFill="1" applyBorder="1"/>
    <xf numFmtId="0" fontId="0" fillId="9" borderId="13" xfId="0" applyFill="1" applyBorder="1"/>
    <xf numFmtId="0" fontId="0" fillId="14" borderId="12" xfId="0" applyFill="1" applyBorder="1"/>
    <xf numFmtId="0" fontId="0" fillId="14" borderId="13" xfId="0" applyFill="1" applyBorder="1"/>
    <xf numFmtId="0" fontId="0" fillId="0" borderId="5" xfId="0" applyBorder="1" applyAlignment="1">
      <alignment horizontal="left" vertical="center"/>
    </xf>
    <xf numFmtId="0" fontId="0" fillId="15" borderId="12" xfId="0" applyFill="1" applyBorder="1"/>
    <xf numFmtId="0" fontId="0" fillId="15" borderId="13" xfId="0" applyFill="1" applyBorder="1"/>
    <xf numFmtId="0" fontId="0" fillId="0" borderId="5" xfId="0" applyBorder="1" applyAlignment="1">
      <alignment horizontal="left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28" xfId="0" applyBorder="1" applyAlignment="1">
      <alignment horizontal="center"/>
    </xf>
    <xf numFmtId="0" fontId="2" fillId="7" borderId="30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 wrapText="1"/>
    </xf>
    <xf numFmtId="0" fontId="5" fillId="0" borderId="0" xfId="0" applyFont="1"/>
    <xf numFmtId="14" fontId="0" fillId="0" borderId="5" xfId="0" applyNumberFormat="1" applyBorder="1"/>
    <xf numFmtId="0" fontId="2" fillId="7" borderId="35" xfId="0" applyFont="1" applyFill="1" applyBorder="1" applyAlignment="1">
      <alignment horizontal="center" vertical="center" wrapText="1"/>
    </xf>
    <xf numFmtId="0" fontId="2" fillId="7" borderId="35" xfId="0" applyFont="1" applyFill="1" applyBorder="1" applyAlignment="1">
      <alignment horizontal="center" vertical="center"/>
    </xf>
    <xf numFmtId="0" fontId="2" fillId="7" borderId="36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left"/>
    </xf>
    <xf numFmtId="0" fontId="0" fillId="17" borderId="0" xfId="0" applyFill="1"/>
    <xf numFmtId="0" fontId="1" fillId="0" borderId="16" xfId="0" applyFont="1" applyBorder="1"/>
    <xf numFmtId="0" fontId="0" fillId="17" borderId="1" xfId="0" applyFill="1" applyBorder="1" applyAlignment="1">
      <alignment horizontal="left" vertical="center"/>
    </xf>
    <xf numFmtId="0" fontId="5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16" borderId="1" xfId="0" applyFill="1" applyBorder="1" applyAlignment="1">
      <alignment horizontal="center"/>
    </xf>
    <xf numFmtId="0" fontId="0" fillId="16" borderId="3" xfId="0" applyFill="1" applyBorder="1" applyAlignment="1">
      <alignment horizontal="center"/>
    </xf>
    <xf numFmtId="0" fontId="8" fillId="16" borderId="1" xfId="0" applyFont="1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left" indent="1"/>
    </xf>
    <xf numFmtId="0" fontId="0" fillId="0" borderId="0" xfId="0" pivotButton="1"/>
    <xf numFmtId="14" fontId="2" fillId="7" borderId="41" xfId="0" applyNumberFormat="1" applyFont="1" applyFill="1" applyBorder="1" applyAlignment="1">
      <alignment horizontal="center" vertical="center"/>
    </xf>
    <xf numFmtId="14" fontId="2" fillId="7" borderId="9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left" vertical="center"/>
    </xf>
    <xf numFmtId="0" fontId="2" fillId="7" borderId="4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/>
    </xf>
    <xf numFmtId="0" fontId="2" fillId="7" borderId="4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vertical="center"/>
    </xf>
    <xf numFmtId="0" fontId="0" fillId="9" borderId="1" xfId="0" applyFill="1" applyBorder="1" applyAlignment="1">
      <alignment horizontal="center"/>
    </xf>
    <xf numFmtId="14" fontId="0" fillId="9" borderId="1" xfId="0" applyNumberFormat="1" applyFill="1" applyBorder="1" applyAlignment="1">
      <alignment horizontal="center"/>
    </xf>
    <xf numFmtId="0" fontId="5" fillId="0" borderId="25" xfId="0" applyFont="1" applyBorder="1"/>
    <xf numFmtId="0" fontId="5" fillId="0" borderId="23" xfId="0" applyFont="1" applyBorder="1"/>
    <xf numFmtId="0" fontId="5" fillId="0" borderId="29" xfId="0" applyFont="1" applyBorder="1"/>
    <xf numFmtId="0" fontId="5" fillId="0" borderId="1" xfId="0" applyFont="1" applyBorder="1"/>
    <xf numFmtId="0" fontId="0" fillId="0" borderId="31" xfId="0" applyBorder="1" applyAlignment="1">
      <alignment horizontal="center"/>
    </xf>
    <xf numFmtId="0" fontId="5" fillId="0" borderId="34" xfId="0" applyFont="1" applyBorder="1"/>
    <xf numFmtId="0" fontId="2" fillId="4" borderId="12" xfId="0" applyFont="1" applyFill="1" applyBorder="1" applyAlignment="1">
      <alignment wrapText="1"/>
    </xf>
    <xf numFmtId="0" fontId="2" fillId="4" borderId="13" xfId="0" applyFont="1" applyFill="1" applyBorder="1" applyAlignment="1">
      <alignment wrapText="1"/>
    </xf>
    <xf numFmtId="0" fontId="2" fillId="4" borderId="14" xfId="0" applyFont="1" applyFill="1" applyBorder="1" applyAlignment="1">
      <alignment wrapText="1"/>
    </xf>
    <xf numFmtId="0" fontId="2" fillId="4" borderId="15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5" fillId="0" borderId="26" xfId="0" applyFont="1" applyBorder="1"/>
    <xf numFmtId="0" fontId="2" fillId="6" borderId="12" xfId="0" applyFont="1" applyFill="1" applyBorder="1"/>
    <xf numFmtId="0" fontId="2" fillId="6" borderId="13" xfId="0" applyFont="1" applyFill="1" applyBorder="1"/>
    <xf numFmtId="0" fontId="2" fillId="6" borderId="14" xfId="0" applyFont="1" applyFill="1" applyBorder="1"/>
    <xf numFmtId="0" fontId="2" fillId="6" borderId="15" xfId="0" applyFont="1" applyFill="1" applyBorder="1"/>
    <xf numFmtId="0" fontId="2" fillId="0" borderId="0" xfId="0" applyFont="1"/>
    <xf numFmtId="0" fontId="2" fillId="5" borderId="12" xfId="0" applyFont="1" applyFill="1" applyBorder="1"/>
    <xf numFmtId="0" fontId="2" fillId="5" borderId="13" xfId="0" applyFont="1" applyFill="1" applyBorder="1"/>
    <xf numFmtId="0" fontId="2" fillId="5" borderId="14" xfId="0" applyFont="1" applyFill="1" applyBorder="1"/>
    <xf numFmtId="0" fontId="2" fillId="5" borderId="15" xfId="0" applyFont="1" applyFill="1" applyBorder="1"/>
    <xf numFmtId="0" fontId="2" fillId="8" borderId="12" xfId="0" applyFont="1" applyFill="1" applyBorder="1"/>
    <xf numFmtId="0" fontId="2" fillId="8" borderId="13" xfId="0" applyFont="1" applyFill="1" applyBorder="1"/>
    <xf numFmtId="0" fontId="2" fillId="8" borderId="14" xfId="0" applyFont="1" applyFill="1" applyBorder="1"/>
    <xf numFmtId="0" fontId="2" fillId="8" borderId="15" xfId="0" applyFont="1" applyFill="1" applyBorder="1"/>
    <xf numFmtId="0" fontId="6" fillId="10" borderId="14" xfId="1" applyFill="1" applyBorder="1"/>
    <xf numFmtId="0" fontId="6" fillId="10" borderId="15" xfId="1" applyFill="1" applyBorder="1"/>
    <xf numFmtId="0" fontId="6" fillId="0" borderId="0" xfId="1" applyFill="1" applyBorder="1" applyAlignment="1"/>
    <xf numFmtId="0" fontId="2" fillId="2" borderId="12" xfId="0" applyFont="1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2" fillId="2" borderId="15" xfId="0" applyFont="1" applyFill="1" applyBorder="1"/>
    <xf numFmtId="0" fontId="0" fillId="11" borderId="14" xfId="0" applyFill="1" applyBorder="1"/>
    <xf numFmtId="0" fontId="0" fillId="11" borderId="15" xfId="0" applyFill="1" applyBorder="1"/>
    <xf numFmtId="0" fontId="7" fillId="0" borderId="0" xfId="0" applyFont="1"/>
    <xf numFmtId="0" fontId="7" fillId="13" borderId="14" xfId="0" applyFont="1" applyFill="1" applyBorder="1"/>
    <xf numFmtId="0" fontId="7" fillId="13" borderId="15" xfId="0" applyFont="1" applyFill="1" applyBorder="1"/>
    <xf numFmtId="0" fontId="0" fillId="9" borderId="14" xfId="0" applyFill="1" applyBorder="1"/>
    <xf numFmtId="0" fontId="0" fillId="9" borderId="15" xfId="0" applyFill="1" applyBorder="1"/>
    <xf numFmtId="0" fontId="0" fillId="14" borderId="14" xfId="0" applyFill="1" applyBorder="1"/>
    <xf numFmtId="0" fontId="0" fillId="14" borderId="15" xfId="0" applyFill="1" applyBorder="1"/>
    <xf numFmtId="0" fontId="5" fillId="0" borderId="0" xfId="0" applyFont="1" applyAlignment="1">
      <alignment horizontal="center"/>
    </xf>
    <xf numFmtId="0" fontId="0" fillId="15" borderId="14" xfId="0" applyFill="1" applyBorder="1"/>
    <xf numFmtId="0" fontId="0" fillId="15" borderId="15" xfId="0" applyFill="1" applyBorder="1"/>
    <xf numFmtId="0" fontId="5" fillId="0" borderId="26" xfId="0" applyFont="1" applyBorder="1" applyAlignment="1">
      <alignment horizontal="center"/>
    </xf>
    <xf numFmtId="0" fontId="0" fillId="12" borderId="0" xfId="0" applyFill="1"/>
    <xf numFmtId="0" fontId="8" fillId="12" borderId="0" xfId="0" applyFont="1" applyFill="1"/>
    <xf numFmtId="164" fontId="0" fillId="0" borderId="43" xfId="0" applyNumberFormat="1" applyBorder="1"/>
    <xf numFmtId="164" fontId="0" fillId="0" borderId="27" xfId="0" applyNumberFormat="1" applyBorder="1"/>
    <xf numFmtId="164" fontId="0" fillId="0" borderId="44" xfId="0" applyNumberFormat="1" applyBorder="1"/>
    <xf numFmtId="0" fontId="5" fillId="0" borderId="5" xfId="0" applyFont="1" applyBorder="1"/>
    <xf numFmtId="0" fontId="0" fillId="0" borderId="6" xfId="0" applyBorder="1"/>
    <xf numFmtId="0" fontId="0" fillId="0" borderId="46" xfId="0" applyBorder="1"/>
    <xf numFmtId="0" fontId="0" fillId="0" borderId="45" xfId="0" applyBorder="1"/>
    <xf numFmtId="0" fontId="5" fillId="0" borderId="40" xfId="0" applyFont="1" applyBorder="1"/>
    <xf numFmtId="0" fontId="2" fillId="7" borderId="5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wrapText="1"/>
    </xf>
    <xf numFmtId="0" fontId="0" fillId="9" borderId="1" xfId="0" applyFill="1" applyBorder="1" applyAlignment="1">
      <alignment vertical="center"/>
    </xf>
    <xf numFmtId="0" fontId="0" fillId="17" borderId="1" xfId="0" applyFill="1" applyBorder="1"/>
    <xf numFmtId="0" fontId="0" fillId="0" borderId="0" xfId="0" applyAlignment="1">
      <alignment horizontal="left" vertical="center"/>
    </xf>
    <xf numFmtId="14" fontId="0" fillId="0" borderId="23" xfId="0" applyNumberFormat="1" applyBorder="1" applyAlignment="1">
      <alignment horizontal="left"/>
    </xf>
    <xf numFmtId="14" fontId="0" fillId="0" borderId="23" xfId="0" applyNumberFormat="1" applyBorder="1" applyAlignment="1">
      <alignment horizontal="left" vertical="center"/>
    </xf>
    <xf numFmtId="14" fontId="3" fillId="0" borderId="23" xfId="0" applyNumberFormat="1" applyFont="1" applyBorder="1" applyAlignment="1">
      <alignment horizontal="left" vertical="center"/>
    </xf>
    <xf numFmtId="14" fontId="2" fillId="7" borderId="34" xfId="0" applyNumberFormat="1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2" fillId="7" borderId="47" xfId="0" applyNumberFormat="1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7" borderId="47" xfId="0" applyFont="1" applyFill="1" applyBorder="1" applyAlignment="1">
      <alignment horizontal="center" vertical="center"/>
    </xf>
    <xf numFmtId="0" fontId="2" fillId="7" borderId="36" xfId="0" applyFont="1" applyFill="1" applyBorder="1" applyAlignment="1">
      <alignment horizontal="center" vertical="center" wrapText="1"/>
    </xf>
    <xf numFmtId="165" fontId="0" fillId="0" borderId="48" xfId="0" applyNumberFormat="1" applyBorder="1" applyAlignment="1">
      <alignment horizontal="center"/>
    </xf>
    <xf numFmtId="14" fontId="0" fillId="0" borderId="48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165" fontId="5" fillId="2" borderId="48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/>
    </xf>
    <xf numFmtId="14" fontId="0" fillId="0" borderId="7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17" borderId="0" xfId="0" applyFont="1" applyFill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/>
    </xf>
    <xf numFmtId="14" fontId="13" fillId="0" borderId="7" xfId="0" applyNumberFormat="1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/>
    </xf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165" fontId="15" fillId="18" borderId="1" xfId="0" applyNumberFormat="1" applyFont="1" applyFill="1" applyBorder="1" applyAlignment="1">
      <alignment horizontal="center"/>
    </xf>
    <xf numFmtId="0" fontId="15" fillId="18" borderId="1" xfId="0" applyFont="1" applyFill="1" applyBorder="1" applyAlignment="1">
      <alignment horizontal="center"/>
    </xf>
    <xf numFmtId="0" fontId="15" fillId="18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165" fontId="15" fillId="18" borderId="1" xfId="0" applyNumberFormat="1" applyFont="1" applyFill="1" applyBorder="1" applyAlignment="1">
      <alignment horizontal="center" vertical="center"/>
    </xf>
    <xf numFmtId="0" fontId="15" fillId="18" borderId="1" xfId="0" applyFont="1" applyFill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14" fontId="13" fillId="0" borderId="1" xfId="0" applyNumberFormat="1" applyFont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/>
    </xf>
    <xf numFmtId="0" fontId="13" fillId="0" borderId="45" xfId="0" applyFont="1" applyBorder="1" applyAlignment="1">
      <alignment horizontal="center"/>
    </xf>
    <xf numFmtId="14" fontId="13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14" fontId="13" fillId="19" borderId="1" xfId="0" applyNumberFormat="1" applyFont="1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14" fontId="13" fillId="19" borderId="1" xfId="0" applyNumberFormat="1" applyFont="1" applyFill="1" applyBorder="1" applyAlignment="1">
      <alignment horizontal="center" vertical="center"/>
    </xf>
    <xf numFmtId="165" fontId="13" fillId="0" borderId="7" xfId="0" applyNumberFormat="1" applyFont="1" applyBorder="1" applyAlignment="1">
      <alignment horizontal="center"/>
    </xf>
    <xf numFmtId="0" fontId="16" fillId="18" borderId="1" xfId="0" applyFont="1" applyFill="1" applyBorder="1" applyAlignment="1">
      <alignment horizontal="center" vertical="center"/>
    </xf>
    <xf numFmtId="0" fontId="16" fillId="18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6" fontId="0" fillId="0" borderId="1" xfId="0" applyNumberFormat="1" applyBorder="1"/>
    <xf numFmtId="165" fontId="16" fillId="2" borderId="1" xfId="0" applyNumberFormat="1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0" fillId="19" borderId="0" xfId="0" applyFill="1" applyAlignment="1">
      <alignment horizontal="center"/>
    </xf>
    <xf numFmtId="14" fontId="13" fillId="0" borderId="51" xfId="0" applyNumberFormat="1" applyFont="1" applyBorder="1" applyAlignment="1">
      <alignment horizontal="center" vertical="center"/>
    </xf>
    <xf numFmtId="0" fontId="13" fillId="0" borderId="3" xfId="0" applyFont="1" applyBorder="1"/>
    <xf numFmtId="0" fontId="13" fillId="0" borderId="4" xfId="0" applyFont="1" applyBorder="1"/>
    <xf numFmtId="0" fontId="5" fillId="0" borderId="5" xfId="0" applyFont="1" applyBorder="1" applyAlignment="1">
      <alignment horizontal="center" vertical="center"/>
    </xf>
    <xf numFmtId="0" fontId="0" fillId="17" borderId="4" xfId="0" applyFill="1" applyBorder="1"/>
    <xf numFmtId="14" fontId="0" fillId="0" borderId="25" xfId="0" applyNumberFormat="1" applyBorder="1" applyAlignment="1">
      <alignment horizontal="left"/>
    </xf>
    <xf numFmtId="0" fontId="0" fillId="0" borderId="5" xfId="0" applyBorder="1" applyAlignment="1">
      <alignment vertical="center"/>
    </xf>
    <xf numFmtId="0" fontId="5" fillId="17" borderId="0" xfId="0" applyFont="1" applyFill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20" borderId="5" xfId="0" applyFill="1" applyBorder="1" applyAlignment="1">
      <alignment horizontal="center"/>
    </xf>
    <xf numFmtId="0" fontId="5" fillId="20" borderId="1" xfId="0" applyFont="1" applyFill="1" applyBorder="1" applyAlignment="1">
      <alignment horizontal="center"/>
    </xf>
    <xf numFmtId="0" fontId="5" fillId="20" borderId="28" xfId="0" applyFont="1" applyFill="1" applyBorder="1" applyAlignment="1">
      <alignment horizontal="center"/>
    </xf>
    <xf numFmtId="165" fontId="0" fillId="20" borderId="48" xfId="0" applyNumberFormat="1" applyFill="1" applyBorder="1" applyAlignment="1">
      <alignment horizontal="center"/>
    </xf>
    <xf numFmtId="0" fontId="0" fillId="20" borderId="5" xfId="0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44" xfId="0" applyBorder="1" applyAlignment="1">
      <alignment horizontal="center"/>
    </xf>
    <xf numFmtId="165" fontId="13" fillId="0" borderId="7" xfId="0" applyNumberFormat="1" applyFont="1" applyBorder="1" applyAlignment="1">
      <alignment horizontal="center" vertical="center"/>
    </xf>
    <xf numFmtId="166" fontId="0" fillId="0" borderId="0" xfId="0" applyNumberFormat="1"/>
    <xf numFmtId="0" fontId="6" fillId="17" borderId="0" xfId="1" applyFill="1" applyAlignment="1">
      <alignment horizontal="center"/>
    </xf>
    <xf numFmtId="0" fontId="0" fillId="16" borderId="5" xfId="0" applyFill="1" applyBorder="1" applyAlignment="1">
      <alignment horizontal="center"/>
    </xf>
    <xf numFmtId="165" fontId="13" fillId="19" borderId="7" xfId="0" applyNumberFormat="1" applyFont="1" applyFill="1" applyBorder="1" applyAlignment="1">
      <alignment horizontal="center" vertical="center"/>
    </xf>
    <xf numFmtId="0" fontId="0" fillId="19" borderId="0" xfId="0" applyFill="1"/>
    <xf numFmtId="0" fontId="13" fillId="19" borderId="1" xfId="0" applyFont="1" applyFill="1" applyBorder="1" applyAlignment="1">
      <alignment horizontal="center"/>
    </xf>
    <xf numFmtId="0" fontId="13" fillId="19" borderId="5" xfId="0" applyFont="1" applyFill="1" applyBorder="1" applyAlignment="1">
      <alignment horizontal="center" vertical="center"/>
    </xf>
    <xf numFmtId="0" fontId="13" fillId="19" borderId="1" xfId="0" applyFont="1" applyFill="1" applyBorder="1" applyAlignment="1">
      <alignment horizontal="center" vertical="center"/>
    </xf>
    <xf numFmtId="0" fontId="13" fillId="19" borderId="5" xfId="0" applyFont="1" applyFill="1" applyBorder="1" applyAlignment="1">
      <alignment horizontal="center"/>
    </xf>
    <xf numFmtId="0" fontId="0" fillId="19" borderId="5" xfId="0" applyFill="1" applyBorder="1" applyAlignment="1">
      <alignment horizontal="center" vertical="center"/>
    </xf>
    <xf numFmtId="0" fontId="13" fillId="19" borderId="45" xfId="0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/>
    </xf>
    <xf numFmtId="14" fontId="13" fillId="0" borderId="5" xfId="0" applyNumberFormat="1" applyFont="1" applyBorder="1" applyAlignment="1">
      <alignment horizontal="center"/>
    </xf>
    <xf numFmtId="165" fontId="13" fillId="0" borderId="4" xfId="0" applyNumberFormat="1" applyFont="1" applyBorder="1" applyAlignment="1">
      <alignment horizontal="center"/>
    </xf>
    <xf numFmtId="0" fontId="0" fillId="0" borderId="4" xfId="0" applyBorder="1"/>
    <xf numFmtId="14" fontId="13" fillId="0" borderId="5" xfId="0" applyNumberFormat="1" applyFont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/>
    </xf>
    <xf numFmtId="0" fontId="5" fillId="9" borderId="11" xfId="0" applyFont="1" applyFill="1" applyBorder="1" applyAlignment="1">
      <alignment horizontal="center"/>
    </xf>
    <xf numFmtId="0" fontId="5" fillId="15" borderId="10" xfId="0" applyFont="1" applyFill="1" applyBorder="1" applyAlignment="1">
      <alignment horizontal="center"/>
    </xf>
    <xf numFmtId="0" fontId="5" fillId="15" borderId="11" xfId="0" applyFont="1" applyFill="1" applyBorder="1" applyAlignment="1">
      <alignment horizontal="center"/>
    </xf>
    <xf numFmtId="0" fontId="5" fillId="14" borderId="10" xfId="0" applyFont="1" applyFill="1" applyBorder="1" applyAlignment="1">
      <alignment horizontal="center"/>
    </xf>
    <xf numFmtId="0" fontId="5" fillId="14" borderId="1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13" borderId="10" xfId="0" applyFont="1" applyFill="1" applyBorder="1" applyAlignment="1">
      <alignment horizontal="center"/>
    </xf>
    <xf numFmtId="0" fontId="11" fillId="13" borderId="11" xfId="0" applyFont="1" applyFill="1" applyBorder="1" applyAlignment="1">
      <alignment horizontal="center"/>
    </xf>
    <xf numFmtId="0" fontId="10" fillId="11" borderId="10" xfId="0" applyFont="1" applyFill="1" applyBorder="1" applyAlignment="1">
      <alignment horizontal="center"/>
    </xf>
    <xf numFmtId="0" fontId="10" fillId="11" borderId="11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 wrapText="1"/>
    </xf>
    <xf numFmtId="0" fontId="4" fillId="4" borderId="11" xfId="0" applyFont="1" applyFill="1" applyBorder="1" applyAlignment="1">
      <alignment horizontal="center" wrapText="1"/>
    </xf>
    <xf numFmtId="0" fontId="4" fillId="6" borderId="10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2" fillId="8" borderId="10" xfId="0" applyFont="1" applyFill="1" applyBorder="1" applyAlignment="1">
      <alignment horizontal="center"/>
    </xf>
    <xf numFmtId="0" fontId="2" fillId="8" borderId="11" xfId="0" applyFont="1" applyFill="1" applyBorder="1" applyAlignment="1">
      <alignment horizontal="center"/>
    </xf>
    <xf numFmtId="0" fontId="9" fillId="10" borderId="10" xfId="1" applyFont="1" applyFill="1" applyBorder="1" applyAlignment="1">
      <alignment horizontal="center"/>
    </xf>
    <xf numFmtId="0" fontId="9" fillId="10" borderId="11" xfId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1" fillId="7" borderId="10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1" fillId="7" borderId="14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17" borderId="18" xfId="0" applyFont="1" applyFill="1" applyBorder="1" applyAlignment="1">
      <alignment horizontal="center"/>
    </xf>
    <xf numFmtId="0" fontId="5" fillId="17" borderId="19" xfId="0" applyFon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5" fillId="17" borderId="0" xfId="0" applyFont="1" applyFill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17" borderId="0" xfId="0" applyFont="1" applyFill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12" borderId="43" xfId="0" applyFill="1" applyBorder="1" applyAlignment="1">
      <alignment horizontal="center"/>
    </xf>
    <xf numFmtId="0" fontId="0" fillId="12" borderId="27" xfId="0" applyFill="1" applyBorder="1" applyAlignment="1">
      <alignment horizontal="center"/>
    </xf>
    <xf numFmtId="0" fontId="0" fillId="12" borderId="44" xfId="0" applyFill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6" xfId="0" applyFont="1" applyBorder="1" applyAlignment="1">
      <alignment horizont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23">
    <dxf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top style="medium">
          <color rgb="FF000000"/>
        </top>
        <bottom style="thin">
          <color rgb="FF000000"/>
        </bottom>
      </border>
    </dxf>
    <dxf>
      <border outline="0">
        <bottom style="medium">
          <color rgb="FF000000"/>
        </bottom>
      </border>
    </dxf>
  </dxfs>
  <tableStyles count="0" defaultTableStyle="TableStyleMedium2" defaultPivotStyle="PivotStyleLight16"/>
  <colors>
    <mruColors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DESARROLLO EMPRESARIAL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'Gráficas '!$B$5:$B$15</c:f>
              <c:strCache>
                <c:ptCount val="11"/>
                <c:pt idx="0">
                  <c:v>Amalfi</c:v>
                </c:pt>
                <c:pt idx="1">
                  <c:v>El bagre</c:v>
                </c:pt>
                <c:pt idx="2">
                  <c:v>El bagre virtual</c:v>
                </c:pt>
                <c:pt idx="3">
                  <c:v>Caracolí</c:v>
                </c:pt>
                <c:pt idx="4">
                  <c:v>Cisneros virtual</c:v>
                </c:pt>
                <c:pt idx="5">
                  <c:v>Puerto berrio</c:v>
                </c:pt>
                <c:pt idx="6">
                  <c:v>Puerto berrio virtual</c:v>
                </c:pt>
                <c:pt idx="7">
                  <c:v>San Roque </c:v>
                </c:pt>
                <c:pt idx="8">
                  <c:v>San Roque virtual</c:v>
                </c:pt>
                <c:pt idx="9">
                  <c:v>Vegachí</c:v>
                </c:pt>
                <c:pt idx="10">
                  <c:v>Virtual </c:v>
                </c:pt>
              </c:strCache>
            </c:strRef>
          </c:cat>
          <c:val>
            <c:numRef>
              <c:f>'Gráficas '!$C$5:$C$15</c:f>
              <c:numCache>
                <c:formatCode>General</c:formatCode>
                <c:ptCount val="11"/>
                <c:pt idx="0">
                  <c:v>62</c:v>
                </c:pt>
                <c:pt idx="1">
                  <c:v>47</c:v>
                </c:pt>
                <c:pt idx="2">
                  <c:v>3</c:v>
                </c:pt>
                <c:pt idx="3">
                  <c:v>121</c:v>
                </c:pt>
                <c:pt idx="4">
                  <c:v>17</c:v>
                </c:pt>
                <c:pt idx="5">
                  <c:v>315</c:v>
                </c:pt>
                <c:pt idx="6">
                  <c:v>19</c:v>
                </c:pt>
                <c:pt idx="7">
                  <c:v>15</c:v>
                </c:pt>
                <c:pt idx="8">
                  <c:v>5</c:v>
                </c:pt>
                <c:pt idx="9">
                  <c:v>30</c:v>
                </c:pt>
                <c:pt idx="10">
                  <c:v>297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55-436B-9651-0DECB778DC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22730976"/>
        <c:axId val="822731808"/>
      </c:barChart>
      <c:catAx>
        <c:axId val="8227309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600" b="1"/>
                  <a:t>Municipios</a:t>
                </a:r>
                <a:r>
                  <a:rPr lang="es-CO" b="1" baseline="0"/>
                  <a:t> </a:t>
                </a:r>
                <a:endParaRPr lang="es-CO" b="1"/>
              </a:p>
            </c:rich>
          </c:tx>
          <c:layout>
            <c:manualLayout>
              <c:xMode val="edge"/>
              <c:yMode val="edge"/>
              <c:x val="0.40653503472268326"/>
              <c:y val="0.85884704171014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22731808"/>
        <c:crosses val="autoZero"/>
        <c:auto val="1"/>
        <c:lblAlgn val="ctr"/>
        <c:lblOffset val="100"/>
        <c:noMultiLvlLbl val="0"/>
      </c:catAx>
      <c:valAx>
        <c:axId val="822731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600" b="1"/>
                  <a:t> Número</a:t>
                </a:r>
                <a:r>
                  <a:rPr lang="es-CO" sz="1600" b="1" baseline="0"/>
                  <a:t>  de emmprearios</a:t>
                </a:r>
                <a:endParaRPr lang="es-CO" sz="1600" b="1"/>
              </a:p>
            </c:rich>
          </c:tx>
          <c:layout>
            <c:manualLayout>
              <c:xMode val="edge"/>
              <c:yMode val="edge"/>
              <c:x val="3.0555555555555555E-2"/>
              <c:y val="0.19023148148148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22730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DIRECCION JURIDICA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DIRECCIPON JURIDICA 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'Gráficas '!$H$5:$H$8</c:f>
              <c:strCache>
                <c:ptCount val="4"/>
                <c:pt idx="0">
                  <c:v>Puerto berrio</c:v>
                </c:pt>
                <c:pt idx="1">
                  <c:v>Puerto triunfo</c:v>
                </c:pt>
                <c:pt idx="2">
                  <c:v>Virtual</c:v>
                </c:pt>
                <c:pt idx="3">
                  <c:v>Anorí</c:v>
                </c:pt>
              </c:strCache>
            </c:strRef>
          </c:cat>
          <c:val>
            <c:numRef>
              <c:f>'Gráficas '!$I$5:$I$8</c:f>
              <c:numCache>
                <c:formatCode>General</c:formatCode>
                <c:ptCount val="4"/>
                <c:pt idx="0">
                  <c:v>47</c:v>
                </c:pt>
                <c:pt idx="1">
                  <c:v>43</c:v>
                </c:pt>
                <c:pt idx="2">
                  <c:v>156</c:v>
                </c:pt>
                <c:pt idx="3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F3-442B-8451-D2CC06D4D7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54418256"/>
        <c:axId val="1454421168"/>
      </c:barChart>
      <c:catAx>
        <c:axId val="14544182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MUNICIPIOS</a:t>
                </a:r>
                <a:r>
                  <a:rPr lang="es-CO" b="1" baseline="0"/>
                  <a:t> </a:t>
                </a:r>
                <a:endParaRPr lang="es-CO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54421168"/>
        <c:crosses val="autoZero"/>
        <c:auto val="1"/>
        <c:lblAlgn val="ctr"/>
        <c:lblOffset val="100"/>
        <c:noMultiLvlLbl val="0"/>
      </c:catAx>
      <c:valAx>
        <c:axId val="1454421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600" b="1"/>
                  <a:t>Número</a:t>
                </a:r>
                <a:r>
                  <a:rPr lang="es-CO" sz="1600" b="1" baseline="0"/>
                  <a:t> de Empresarios </a:t>
                </a:r>
                <a:endParaRPr lang="es-CO" sz="16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54418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'Gráficas '!$M$3:$N$3</c:f>
              <c:strCache>
                <c:ptCount val="1"/>
                <c:pt idx="0">
                  <c:v>DIRECCIÓN ADMINISTRATIVA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'Gráficas '!$M$4:$M$7</c:f>
              <c:strCache>
                <c:ptCount val="4"/>
                <c:pt idx="0">
                  <c:v>Puerto berrio</c:v>
                </c:pt>
                <c:pt idx="1">
                  <c:v>El Bagre</c:v>
                </c:pt>
                <c:pt idx="2">
                  <c:v>San roque </c:v>
                </c:pt>
                <c:pt idx="3">
                  <c:v>Virtual </c:v>
                </c:pt>
              </c:strCache>
            </c:strRef>
          </c:cat>
          <c:val>
            <c:numRef>
              <c:f>'Gráficas '!$N$4:$N$7</c:f>
              <c:numCache>
                <c:formatCode>General</c:formatCode>
                <c:ptCount val="4"/>
                <c:pt idx="0">
                  <c:v>72</c:v>
                </c:pt>
                <c:pt idx="1">
                  <c:v>21</c:v>
                </c:pt>
                <c:pt idx="2">
                  <c:v>39</c:v>
                </c:pt>
                <c:pt idx="3">
                  <c:v>293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69-40C1-8981-83C486A37D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47398032"/>
        <c:axId val="1447376400"/>
      </c:barChart>
      <c:catAx>
        <c:axId val="14473980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MUNICIPIOS</a:t>
                </a:r>
                <a:r>
                  <a:rPr lang="es-CO" b="1" baseline="0"/>
                  <a:t>  </a:t>
                </a:r>
                <a:endParaRPr lang="es-CO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47376400"/>
        <c:crosses val="autoZero"/>
        <c:auto val="1"/>
        <c:lblAlgn val="ctr"/>
        <c:lblOffset val="100"/>
        <c:noMultiLvlLbl val="0"/>
      </c:catAx>
      <c:valAx>
        <c:axId val="1447376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800" b="1" i="0" baseline="0">
                    <a:effectLst/>
                  </a:rPr>
                  <a:t>Número de Empresarios </a:t>
                </a:r>
                <a:endParaRPr lang="es-CO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47398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Tramitación de Rut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'Gráficas '!$B$43:$B$47</c:f>
              <c:strCache>
                <c:ptCount val="5"/>
                <c:pt idx="0">
                  <c:v>Puerto Berrio </c:v>
                </c:pt>
                <c:pt idx="1">
                  <c:v>El Bagre</c:v>
                </c:pt>
                <c:pt idx="2">
                  <c:v>San Roque </c:v>
                </c:pt>
                <c:pt idx="3">
                  <c:v>Yolombó</c:v>
                </c:pt>
                <c:pt idx="4">
                  <c:v>Virtual </c:v>
                </c:pt>
              </c:strCache>
            </c:strRef>
          </c:cat>
          <c:val>
            <c:numRef>
              <c:f>'Gráficas '!$C$43:$C$47</c:f>
              <c:numCache>
                <c:formatCode>General</c:formatCode>
                <c:ptCount val="5"/>
                <c:pt idx="0">
                  <c:v>27</c:v>
                </c:pt>
                <c:pt idx="1">
                  <c:v>26</c:v>
                </c:pt>
                <c:pt idx="2">
                  <c:v>98</c:v>
                </c:pt>
                <c:pt idx="3">
                  <c:v>103</c:v>
                </c:pt>
                <c:pt idx="4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00-4E83-AC09-0B650B75C4D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89038240"/>
        <c:axId val="118903616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val>
                  <c:numLit>
                    <c:formatCode>General</c:formatCode>
                    <c:ptCount val="1"/>
                    <c:pt idx="0">
                      <c:v>1</c:v>
                    </c:pt>
                  </c:numLit>
                </c:val>
                <c:extLst>
                  <c:ext xmlns:c16="http://schemas.microsoft.com/office/drawing/2014/chart" uri="{C3380CC4-5D6E-409C-BE32-E72D297353CC}">
                    <c16:uniqueId val="{00000001-6F00-4E83-AC09-0B650B75C4D2}"/>
                  </c:ext>
                </c:extLst>
              </c15:ser>
            </c15:filteredBarSeries>
          </c:ext>
        </c:extLst>
      </c:barChart>
      <c:catAx>
        <c:axId val="11890382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MUNICIPIOS </a:t>
                </a:r>
              </a:p>
            </c:rich>
          </c:tx>
          <c:layout>
            <c:manualLayout>
              <c:xMode val="edge"/>
              <c:yMode val="edge"/>
              <c:x val="0.48736169531488788"/>
              <c:y val="0.913160932402829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89036160"/>
        <c:crosses val="autoZero"/>
        <c:auto val="1"/>
        <c:lblAlgn val="ctr"/>
        <c:lblOffset val="100"/>
        <c:noMultiLvlLbl val="0"/>
      </c:catAx>
      <c:valAx>
        <c:axId val="1189036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800" b="1"/>
                  <a:t>Número de Personas Impactadas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89038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s-CO"/>
              <a:t>COBERTURA POR PROGRAMA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lt1">
                  <a:lumMod val="85000"/>
                </a:schemeClr>
              </a:solidFill>
              <a:latin typeface="+mj-lt"/>
              <a:ea typeface="+mj-ea"/>
              <a:cs typeface="+mj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6831512881838756"/>
          <c:y val="0.15460419657487565"/>
          <c:w val="0.79282864758829374"/>
          <c:h val="0.48703441075390436"/>
        </c:manualLayout>
      </c:layout>
      <c:areaChart>
        <c:grouping val="standard"/>
        <c:varyColors val="0"/>
        <c:ser>
          <c:idx val="0"/>
          <c:order val="0"/>
          <c:tx>
            <c:strRef>
              <c:f>'COBERTURA '!$B$3</c:f>
              <c:strCache>
                <c:ptCount val="1"/>
                <c:pt idx="0">
                  <c:v>COBERTURA </c:v>
                </c:pt>
              </c:strCache>
            </c:strRef>
          </c:tx>
          <c:spPr>
            <a:gradFill>
              <a:gsLst>
                <a:gs pos="100000">
                  <a:schemeClr val="accent1"/>
                </a:gs>
                <a:gs pos="0">
                  <a:schemeClr val="accent1">
                    <a:lumMod val="75000"/>
                  </a:schemeClr>
                </a:gs>
              </a:gsLst>
              <a:lin ang="0" scaled="1"/>
            </a:gradFill>
            <a:ln>
              <a:noFill/>
            </a:ln>
            <a:effectLst>
              <a:innerShdw dist="12700" dir="16200000">
                <a:schemeClr val="lt1">
                  <a:alpha val="75000"/>
                </a:schemeClr>
              </a:inn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'COBERTURA '!$A$4:$A$13</c:f>
              <c:strCache>
                <c:ptCount val="10"/>
                <c:pt idx="0">
                  <c:v>DESARROLLO EMPRESARIAL</c:v>
                </c:pt>
                <c:pt idx="1">
                  <c:v>DIRECCIÓN JURÍDICA</c:v>
                </c:pt>
                <c:pt idx="2">
                  <c:v>DIRECCIÓN ADMINISTRATIVA </c:v>
                </c:pt>
                <c:pt idx="3">
                  <c:v>REUNIONES</c:v>
                </c:pt>
                <c:pt idx="4">
                  <c:v>JOVENES EN CÁMARA</c:v>
                </c:pt>
                <c:pt idx="5">
                  <c:v>EVENTOS</c:v>
                </c:pt>
                <c:pt idx="6">
                  <c:v>TURISMO</c:v>
                </c:pt>
                <c:pt idx="7">
                  <c:v>JORNADAS TRAMITACIÓN RUT</c:v>
                </c:pt>
                <c:pt idx="8">
                  <c:v>PROGRAMAS </c:v>
                </c:pt>
                <c:pt idx="9">
                  <c:v>COMISIONES</c:v>
                </c:pt>
              </c:strCache>
            </c:strRef>
          </c:cat>
          <c:val>
            <c:numRef>
              <c:f>'COBERTURA '!$B$4:$B$13</c:f>
              <c:numCache>
                <c:formatCode>General</c:formatCode>
                <c:ptCount val="10"/>
                <c:pt idx="0">
                  <c:v>0</c:v>
                </c:pt>
                <c:pt idx="1">
                  <c:v>24</c:v>
                </c:pt>
                <c:pt idx="2">
                  <c:v>133</c:v>
                </c:pt>
                <c:pt idx="3">
                  <c:v>47</c:v>
                </c:pt>
                <c:pt idx="4">
                  <c:v>103</c:v>
                </c:pt>
                <c:pt idx="5">
                  <c:v>0</c:v>
                </c:pt>
                <c:pt idx="6">
                  <c:v>0</c:v>
                </c:pt>
                <c:pt idx="7">
                  <c:v>133</c:v>
                </c:pt>
                <c:pt idx="8">
                  <c:v>30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A9-4E95-8998-6BAF9939CE13}"/>
            </c:ext>
          </c:extLst>
        </c:ser>
        <c:ser>
          <c:idx val="1"/>
          <c:order val="1"/>
          <c:tx>
            <c:v>COBERTURA POR PROGRAMA</c:v>
          </c:tx>
          <c:spPr>
            <a:gradFill>
              <a:gsLst>
                <a:gs pos="100000">
                  <a:schemeClr val="accent2"/>
                </a:gs>
                <a:gs pos="0">
                  <a:schemeClr val="accent2">
                    <a:lumMod val="75000"/>
                  </a:schemeClr>
                </a:gs>
              </a:gsLst>
              <a:lin ang="0" scaled="1"/>
            </a:gradFill>
            <a:ln>
              <a:noFill/>
            </a:ln>
            <a:effectLst>
              <a:innerShdw dist="12700" dir="16200000">
                <a:schemeClr val="lt1">
                  <a:alpha val="75000"/>
                </a:schemeClr>
              </a:inn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1-E3A9-4E95-8998-6BAF9939CE1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lt1">
                  <a:alpha val="40000"/>
                </a:schemeClr>
              </a:solidFill>
              <a:round/>
            </a:ln>
            <a:effectLst/>
          </c:spPr>
        </c:dropLines>
        <c:axId val="1162019551"/>
        <c:axId val="1162016639"/>
      </c:areaChart>
      <c:catAx>
        <c:axId val="1162019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75" cap="flat" cmpd="sng" algn="ctr">
            <a:solidFill>
              <a:schemeClr val="lt1">
                <a:lumMod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62016639"/>
        <c:crosses val="autoZero"/>
        <c:auto val="1"/>
        <c:lblAlgn val="ctr"/>
        <c:lblOffset val="100"/>
        <c:noMultiLvlLbl val="0"/>
      </c:catAx>
      <c:valAx>
        <c:axId val="1162016639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prstDash val="sysDot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620195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lt1">
          <a:lumMod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MODALIDAD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'COBERTURA '!$A$25:$A$26</c:f>
              <c:strCache>
                <c:ptCount val="2"/>
                <c:pt idx="0">
                  <c:v>Presencial </c:v>
                </c:pt>
                <c:pt idx="1">
                  <c:v>Virtual </c:v>
                </c:pt>
              </c:strCache>
            </c:strRef>
          </c:cat>
          <c:val>
            <c:numRef>
              <c:f>'COBERTURA '!$B$25:$B$26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0-2E39-442D-B7D0-39F3AD8ABE1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090047679"/>
        <c:axId val="1090043519"/>
        <c:axId val="0"/>
      </c:bar3DChart>
      <c:catAx>
        <c:axId val="10900476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0043519"/>
        <c:crosses val="autoZero"/>
        <c:auto val="1"/>
        <c:lblAlgn val="ctr"/>
        <c:lblOffset val="100"/>
        <c:noMultiLvlLbl val="0"/>
      </c:catAx>
      <c:valAx>
        <c:axId val="1090043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00476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COBERTURA POR MUNICIPIO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8823529411764705E-2"/>
          <c:y val="0.13106959990656905"/>
          <c:w val="0.70938243013740931"/>
          <c:h val="0.8345822345977245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83C8-403F-8406-6D1E57742AD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83C8-403F-8406-6D1E57742AD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83C8-403F-8406-6D1E57742AD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83C8-403F-8406-6D1E57742AD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83C8-403F-8406-6D1E57742AD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83C8-403F-8406-6D1E57742AD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83C8-403F-8406-6D1E57742AD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F-83C8-403F-8406-6D1E57742ADC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1-83C8-403F-8406-6D1E57742ADC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3-83C8-403F-8406-6D1E57742ADC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F5FA-4DAD-9EA5-92ADF2222F5C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7-83C8-403F-8406-6D1E57742ADC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9-83C8-403F-8406-6D1E57742ADC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B-83C8-403F-8406-6D1E57742ADC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D-83C8-403F-8406-6D1E57742ADC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F-83C8-403F-8406-6D1E57742ADC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21-83C8-403F-8406-6D1E57742ADC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23-83C8-403F-8406-6D1E57742ADC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25-83C8-403F-8406-6D1E57742ADC}"/>
              </c:ext>
            </c:extLst>
          </c:dPt>
          <c:dLbls>
            <c:dLbl>
              <c:idx val="10"/>
              <c:layout>
                <c:manualLayout>
                  <c:x val="-0.16513186214567874"/>
                  <c:y val="-0.1659192836189594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5FA-4DAD-9EA5-92ADF2222F5C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'COBERTURA '!$A$45:$A$63</c:f>
              <c:strCache>
                <c:ptCount val="19"/>
                <c:pt idx="0">
                  <c:v>Amalfi</c:v>
                </c:pt>
                <c:pt idx="1">
                  <c:v>Anorí</c:v>
                </c:pt>
                <c:pt idx="2">
                  <c:v>Caracolí </c:v>
                </c:pt>
                <c:pt idx="3">
                  <c:v>Cisneros </c:v>
                </c:pt>
                <c:pt idx="4">
                  <c:v>Cisneros virtual </c:v>
                </c:pt>
                <c:pt idx="5">
                  <c:v>El Bagre</c:v>
                </c:pt>
                <c:pt idx="6">
                  <c:v>El Bagre virtual </c:v>
                </c:pt>
                <c:pt idx="7">
                  <c:v>La Sierra </c:v>
                </c:pt>
                <c:pt idx="8">
                  <c:v>Maceo </c:v>
                </c:pt>
                <c:pt idx="9">
                  <c:v>Medellin </c:v>
                </c:pt>
                <c:pt idx="10">
                  <c:v>Puerto Berrio </c:v>
                </c:pt>
                <c:pt idx="11">
                  <c:v>Puerto Berrio virtual</c:v>
                </c:pt>
                <c:pt idx="12">
                  <c:v>Puerto triunfo</c:v>
                </c:pt>
                <c:pt idx="13">
                  <c:v>San roque </c:v>
                </c:pt>
                <c:pt idx="14">
                  <c:v>San roque virtual</c:v>
                </c:pt>
                <c:pt idx="15">
                  <c:v>Segovia </c:v>
                </c:pt>
                <c:pt idx="16">
                  <c:v>Vegachí</c:v>
                </c:pt>
                <c:pt idx="17">
                  <c:v>Yolombo</c:v>
                </c:pt>
                <c:pt idx="18">
                  <c:v>Virtual</c:v>
                </c:pt>
              </c:strCache>
            </c:strRef>
          </c:cat>
          <c:val>
            <c:numRef>
              <c:f>'COBERTURA '!$B$45:$B$63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0-F5FA-4DAD-9EA5-92ADF2222F5C}"/>
            </c:ext>
          </c:extLst>
        </c:ser>
        <c:ser>
          <c:idx val="1"/>
          <c:order val="1"/>
          <c:tx>
            <c:v>Municipios 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27-83C8-403F-8406-6D1E57742ADC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2-F5FA-4DAD-9EA5-92ADF2222F5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893184614622733"/>
          <c:y val="8.250708661417322E-2"/>
          <c:w val="0.18494817320549009"/>
          <c:h val="0.8568683032268024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77">
  <cs:axisTitle>
    <cs:lnRef idx="0"/>
    <cs:fillRef idx="0"/>
    <cs:effectRef idx="0"/>
    <cs:fontRef idx="minor">
      <a:schemeClr val="lt1">
        <a:lumMod val="8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75" cap="flat" cmpd="sng" algn="ctr">
        <a:solidFill>
          <a:schemeClr val="lt1">
            <a:lumMod val="75000"/>
          </a:schemeClr>
        </a:solidFill>
        <a:round/>
        <a:headEnd type="none" w="sm" len="sm"/>
        <a:tailEnd type="none" w="sm" len="sm"/>
      </a:ln>
    </cs:spPr>
    <cs:defRPr sz="900" b="1" kern="1200" cap="all" baseline="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lt1">
            <a:lumMod val="7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85000"/>
      </a:schemeClr>
    </cs:fontRef>
    <cs:spPr>
      <a:solidFill>
        <a:schemeClr val="dk1">
          <a:lumMod val="65000"/>
          <a:lumOff val="35000"/>
        </a:schemeClr>
      </a:solidFill>
      <a:ln>
        <a:solidFill>
          <a:schemeClr val="lt1">
            <a:lumMod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540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50000"/>
      </a:schemeClr>
    </cs:fontRef>
    <cs:spPr>
      <a:ln w="9525">
        <a:solidFill>
          <a:schemeClr val="lt1">
            <a:lumMod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prstDash val="sysDot"/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6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bg1">
        <a:lumMod val="85000"/>
      </a:schemeClr>
    </cs:fontRef>
    <cs:spPr>
      <a:ln w="19050" cap="flat" cmpd="sng" algn="ctr">
        <a:solidFill>
          <a:schemeClr val="bg1">
            <a:lumMod val="85000"/>
          </a:schemeClr>
        </a:solidFill>
        <a:round/>
        <a:headEnd type="none" w="sm" len="sm"/>
        <a:tailEnd type="none" w="sm" len="sm"/>
      </a:ln>
    </cs:spPr>
    <cs:defRPr sz="900" b="1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ajor">
      <a:schemeClr val="lt1">
        <a:lumMod val="8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hyperlink" Target="#EVENTOS!A1"/><Relationship Id="rId18" Type="http://schemas.openxmlformats.org/officeDocument/2006/relationships/image" Target="../media/image11.png"/><Relationship Id="rId26" Type="http://schemas.openxmlformats.org/officeDocument/2006/relationships/hyperlink" Target="#COMISIONES!A1"/><Relationship Id="rId3" Type="http://schemas.openxmlformats.org/officeDocument/2006/relationships/image" Target="../media/image2.svg"/><Relationship Id="rId21" Type="http://schemas.openxmlformats.org/officeDocument/2006/relationships/image" Target="../media/image13.png"/><Relationship Id="rId7" Type="http://schemas.openxmlformats.org/officeDocument/2006/relationships/hyperlink" Target="#'DIRECCI&#211;N ADMINISTRATIVA '!A1"/><Relationship Id="rId12" Type="http://schemas.openxmlformats.org/officeDocument/2006/relationships/image" Target="../media/image8.svg"/><Relationship Id="rId17" Type="http://schemas.openxmlformats.org/officeDocument/2006/relationships/hyperlink" Target="#TURISMO!A1"/><Relationship Id="rId25" Type="http://schemas.openxmlformats.org/officeDocument/2006/relationships/image" Target="../media/image16.svg"/><Relationship Id="rId2" Type="http://schemas.openxmlformats.org/officeDocument/2006/relationships/image" Target="../media/image1.png"/><Relationship Id="rId16" Type="http://schemas.openxmlformats.org/officeDocument/2006/relationships/hyperlink" Target="#'JOVENES EN C&#193;MARA'!A1"/><Relationship Id="rId20" Type="http://schemas.openxmlformats.org/officeDocument/2006/relationships/hyperlink" Target="#'JORNADAS TRAMITACI&#211;N RUT'!A1"/><Relationship Id="rId29" Type="http://schemas.openxmlformats.org/officeDocument/2006/relationships/hyperlink" Target="#'COBERTURA '!A1"/><Relationship Id="rId1" Type="http://schemas.openxmlformats.org/officeDocument/2006/relationships/hyperlink" Target="#'DESARROLLO EMPRESARIAL'!A1"/><Relationship Id="rId6" Type="http://schemas.openxmlformats.org/officeDocument/2006/relationships/image" Target="../media/image4.svg"/><Relationship Id="rId11" Type="http://schemas.openxmlformats.org/officeDocument/2006/relationships/image" Target="../media/image7.png"/><Relationship Id="rId24" Type="http://schemas.openxmlformats.org/officeDocument/2006/relationships/image" Target="../media/image15.png"/><Relationship Id="rId5" Type="http://schemas.openxmlformats.org/officeDocument/2006/relationships/image" Target="../media/image3.png"/><Relationship Id="rId15" Type="http://schemas.openxmlformats.org/officeDocument/2006/relationships/image" Target="../media/image10.svg"/><Relationship Id="rId23" Type="http://schemas.openxmlformats.org/officeDocument/2006/relationships/hyperlink" Target="#'PROGRAMAS '!A1"/><Relationship Id="rId28" Type="http://schemas.openxmlformats.org/officeDocument/2006/relationships/image" Target="../media/image18.svg"/><Relationship Id="rId10" Type="http://schemas.openxmlformats.org/officeDocument/2006/relationships/hyperlink" Target="#REUNIONES!A1"/><Relationship Id="rId19" Type="http://schemas.openxmlformats.org/officeDocument/2006/relationships/image" Target="../media/image12.svg"/><Relationship Id="rId31" Type="http://schemas.openxmlformats.org/officeDocument/2006/relationships/image" Target="../media/image20.svg"/><Relationship Id="rId4" Type="http://schemas.openxmlformats.org/officeDocument/2006/relationships/hyperlink" Target="#'DIRECCI&#211;N JUR&#205;DICA'!A1"/><Relationship Id="rId9" Type="http://schemas.openxmlformats.org/officeDocument/2006/relationships/image" Target="../media/image6.svg"/><Relationship Id="rId14" Type="http://schemas.openxmlformats.org/officeDocument/2006/relationships/image" Target="../media/image9.png"/><Relationship Id="rId22" Type="http://schemas.openxmlformats.org/officeDocument/2006/relationships/image" Target="../media/image14.svg"/><Relationship Id="rId27" Type="http://schemas.openxmlformats.org/officeDocument/2006/relationships/image" Target="../media/image17.png"/><Relationship Id="rId30" Type="http://schemas.openxmlformats.org/officeDocument/2006/relationships/image" Target="../media/image1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svg"/><Relationship Id="rId2" Type="http://schemas.openxmlformats.org/officeDocument/2006/relationships/image" Target="../media/image21.png"/><Relationship Id="rId1" Type="http://schemas.openxmlformats.org/officeDocument/2006/relationships/hyperlink" Target="#MEN&#218;!A1"/><Relationship Id="rId4" Type="http://schemas.openxmlformats.org/officeDocument/2006/relationships/image" Target="../media/image2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svg"/><Relationship Id="rId2" Type="http://schemas.openxmlformats.org/officeDocument/2006/relationships/image" Target="../media/image21.png"/><Relationship Id="rId1" Type="http://schemas.openxmlformats.org/officeDocument/2006/relationships/hyperlink" Target="#MEN&#218;!A1"/><Relationship Id="rId4" Type="http://schemas.openxmlformats.org/officeDocument/2006/relationships/image" Target="../media/image2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svg"/><Relationship Id="rId2" Type="http://schemas.openxmlformats.org/officeDocument/2006/relationships/image" Target="../media/image21.png"/><Relationship Id="rId1" Type="http://schemas.openxmlformats.org/officeDocument/2006/relationships/hyperlink" Target="#MEN&#218;!A1"/><Relationship Id="rId4" Type="http://schemas.openxmlformats.org/officeDocument/2006/relationships/image" Target="../media/image26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svg"/><Relationship Id="rId2" Type="http://schemas.openxmlformats.org/officeDocument/2006/relationships/image" Target="../media/image21.png"/><Relationship Id="rId1" Type="http://schemas.openxmlformats.org/officeDocument/2006/relationships/hyperlink" Target="#MEN&#218;!A1"/><Relationship Id="rId4" Type="http://schemas.openxmlformats.org/officeDocument/2006/relationships/image" Target="../media/image27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svg"/><Relationship Id="rId2" Type="http://schemas.openxmlformats.org/officeDocument/2006/relationships/image" Target="../media/image21.png"/><Relationship Id="rId1" Type="http://schemas.openxmlformats.org/officeDocument/2006/relationships/hyperlink" Target="#MEN&#218;!A1"/><Relationship Id="rId4" Type="http://schemas.openxmlformats.org/officeDocument/2006/relationships/image" Target="../media/image28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svg"/><Relationship Id="rId2" Type="http://schemas.openxmlformats.org/officeDocument/2006/relationships/image" Target="../media/image21.png"/><Relationship Id="rId1" Type="http://schemas.openxmlformats.org/officeDocument/2006/relationships/hyperlink" Target="#MEN&#218;!A1"/><Relationship Id="rId4" Type="http://schemas.openxmlformats.org/officeDocument/2006/relationships/image" Target="../media/image29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svg"/><Relationship Id="rId2" Type="http://schemas.openxmlformats.org/officeDocument/2006/relationships/image" Target="../media/image21.png"/><Relationship Id="rId1" Type="http://schemas.openxmlformats.org/officeDocument/2006/relationships/hyperlink" Target="#MEN&#218;!A1"/><Relationship Id="rId4" Type="http://schemas.openxmlformats.org/officeDocument/2006/relationships/image" Target="../media/image30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svg"/><Relationship Id="rId2" Type="http://schemas.openxmlformats.org/officeDocument/2006/relationships/image" Target="../media/image21.png"/><Relationship Id="rId1" Type="http://schemas.openxmlformats.org/officeDocument/2006/relationships/hyperlink" Target="#MEN&#218;!A1"/><Relationship Id="rId4" Type="http://schemas.openxmlformats.org/officeDocument/2006/relationships/image" Target="../media/image28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svg"/><Relationship Id="rId2" Type="http://schemas.openxmlformats.org/officeDocument/2006/relationships/image" Target="../media/image21.png"/><Relationship Id="rId1" Type="http://schemas.openxmlformats.org/officeDocument/2006/relationships/hyperlink" Target="#MEN&#218;!A1"/><Relationship Id="rId4" Type="http://schemas.openxmlformats.org/officeDocument/2006/relationships/image" Target="../media/image28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svg"/><Relationship Id="rId2" Type="http://schemas.openxmlformats.org/officeDocument/2006/relationships/image" Target="../media/image21.png"/><Relationship Id="rId1" Type="http://schemas.openxmlformats.org/officeDocument/2006/relationships/hyperlink" Target="#MEN&#218;!A1"/><Relationship Id="rId4" Type="http://schemas.openxmlformats.org/officeDocument/2006/relationships/image" Target="../media/image31.jpe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svg"/><Relationship Id="rId7" Type="http://schemas.openxmlformats.org/officeDocument/2006/relationships/chart" Target="../charts/chart4.xml"/><Relationship Id="rId2" Type="http://schemas.openxmlformats.org/officeDocument/2006/relationships/image" Target="../media/image21.png"/><Relationship Id="rId1" Type="http://schemas.openxmlformats.org/officeDocument/2006/relationships/hyperlink" Target="#MEN&#218;!A1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chart" Target="../charts/chart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svg"/><Relationship Id="rId2" Type="http://schemas.openxmlformats.org/officeDocument/2006/relationships/image" Target="../media/image32.png"/><Relationship Id="rId1" Type="http://schemas.openxmlformats.org/officeDocument/2006/relationships/hyperlink" Target="#MEN&#218;!A1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85726</xdr:colOff>
      <xdr:row>3</xdr:row>
      <xdr:rowOff>133350</xdr:rowOff>
    </xdr:from>
    <xdr:to>
      <xdr:col>4</xdr:col>
      <xdr:colOff>380999</xdr:colOff>
      <xdr:row>8</xdr:row>
      <xdr:rowOff>47623</xdr:rowOff>
    </xdr:to>
    <xdr:pic>
      <xdr:nvPicPr>
        <xdr:cNvPr id="9" name="Gráfico 8" descr="Conexiones con relleno sóli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01C40C1-75B1-D60D-E582-FE902539B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333376" y="285750"/>
          <a:ext cx="847723" cy="847723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104775</xdr:colOff>
      <xdr:row>3</xdr:row>
      <xdr:rowOff>133350</xdr:rowOff>
    </xdr:from>
    <xdr:to>
      <xdr:col>7</xdr:col>
      <xdr:colOff>380999</xdr:colOff>
      <xdr:row>8</xdr:row>
      <xdr:rowOff>28574</xdr:rowOff>
    </xdr:to>
    <xdr:pic>
      <xdr:nvPicPr>
        <xdr:cNvPr id="11" name="Gráfico 10" descr="Balanza de la justicia con relleno sólid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4D5A98F-E927-D3EA-F0A9-4531DE1BB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133600" y="285750"/>
          <a:ext cx="828674" cy="828674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3</xdr:row>
      <xdr:rowOff>82428</xdr:rowOff>
    </xdr:from>
    <xdr:to>
      <xdr:col>10</xdr:col>
      <xdr:colOff>457200</xdr:colOff>
      <xdr:row>8</xdr:row>
      <xdr:rowOff>65370</xdr:rowOff>
    </xdr:to>
    <xdr:pic>
      <xdr:nvPicPr>
        <xdr:cNvPr id="13" name="Gráfico 12" descr="Dirección con relleno sólido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8592E925-D1F8-9C2B-7F30-6947BA5C50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3857625" y="282453"/>
          <a:ext cx="876300" cy="916392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123825</xdr:colOff>
      <xdr:row>10</xdr:row>
      <xdr:rowOff>133350</xdr:rowOff>
    </xdr:from>
    <xdr:to>
      <xdr:col>4</xdr:col>
      <xdr:colOff>390525</xdr:colOff>
      <xdr:row>15</xdr:row>
      <xdr:rowOff>28575</xdr:rowOff>
    </xdr:to>
    <xdr:pic>
      <xdr:nvPicPr>
        <xdr:cNvPr id="3" name="Gráfico 2" descr="Junta de directores con relleno sólido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3163ADA-01A8-5D00-1555-34A7FDB41E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371475" y="1657350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9</xdr:col>
      <xdr:colOff>152400</xdr:colOff>
      <xdr:row>10</xdr:row>
      <xdr:rowOff>152399</xdr:rowOff>
    </xdr:from>
    <xdr:to>
      <xdr:col>10</xdr:col>
      <xdr:colOff>447676</xdr:colOff>
      <xdr:row>15</xdr:row>
      <xdr:rowOff>38100</xdr:rowOff>
    </xdr:to>
    <xdr:pic>
      <xdr:nvPicPr>
        <xdr:cNvPr id="6" name="Gráfico 5" descr="Baile con relleno sólido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8279C803-CD65-E5A0-B59C-146D4FBA24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5"/>
            </a:ext>
          </a:extLst>
        </a:blip>
        <a:stretch>
          <a:fillRect/>
        </a:stretch>
      </xdr:blipFill>
      <xdr:spPr>
        <a:xfrm>
          <a:off x="4267200" y="2514599"/>
          <a:ext cx="809626" cy="809626"/>
        </a:xfrm>
        <a:prstGeom prst="rect">
          <a:avLst/>
        </a:prstGeom>
      </xdr:spPr>
    </xdr:pic>
    <xdr:clientData/>
  </xdr:twoCellAnchor>
  <xdr:twoCellAnchor>
    <xdr:from>
      <xdr:col>6</xdr:col>
      <xdr:colOff>333375</xdr:colOff>
      <xdr:row>11</xdr:row>
      <xdr:rowOff>57149</xdr:rowOff>
    </xdr:from>
    <xdr:to>
      <xdr:col>7</xdr:col>
      <xdr:colOff>257175</xdr:colOff>
      <xdr:row>14</xdr:row>
      <xdr:rowOff>85724</xdr:rowOff>
    </xdr:to>
    <xdr:sp macro="" textlink="">
      <xdr:nvSpPr>
        <xdr:cNvPr id="2" name="Rayo 1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A302696-A898-3E31-7A62-68B8A6AC22C4}"/>
            </a:ext>
          </a:extLst>
        </xdr:cNvPr>
        <xdr:cNvSpPr/>
      </xdr:nvSpPr>
      <xdr:spPr>
        <a:xfrm>
          <a:off x="2333625" y="1695449"/>
          <a:ext cx="476250" cy="523875"/>
        </a:xfrm>
        <a:prstGeom prst="lightningBol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3</xdr:col>
      <xdr:colOff>152401</xdr:colOff>
      <xdr:row>17</xdr:row>
      <xdr:rowOff>180975</xdr:rowOff>
    </xdr:from>
    <xdr:to>
      <xdr:col>4</xdr:col>
      <xdr:colOff>361950</xdr:colOff>
      <xdr:row>21</xdr:row>
      <xdr:rowOff>180974</xdr:rowOff>
    </xdr:to>
    <xdr:pic>
      <xdr:nvPicPr>
        <xdr:cNvPr id="5" name="Gráfico 4" descr="Autobús contorno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8143B217-3A88-19C0-893B-66CEA0423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9"/>
            </a:ext>
          </a:extLst>
        </a:blip>
        <a:stretch>
          <a:fillRect/>
        </a:stretch>
      </xdr:blipFill>
      <xdr:spPr>
        <a:xfrm>
          <a:off x="400051" y="2876550"/>
          <a:ext cx="761999" cy="761999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104774</xdr:colOff>
      <xdr:row>17</xdr:row>
      <xdr:rowOff>142872</xdr:rowOff>
    </xdr:from>
    <xdr:to>
      <xdr:col>7</xdr:col>
      <xdr:colOff>352425</xdr:colOff>
      <xdr:row>21</xdr:row>
      <xdr:rowOff>180973</xdr:rowOff>
    </xdr:to>
    <xdr:pic>
      <xdr:nvPicPr>
        <xdr:cNvPr id="8" name="Gráfico 7" descr="Recibo con relleno sólido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52B38938-5002-4AD1-4915-BF7DEDFF32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2"/>
            </a:ext>
          </a:extLst>
        </a:blip>
        <a:stretch>
          <a:fillRect/>
        </a:stretch>
      </xdr:blipFill>
      <xdr:spPr>
        <a:xfrm>
          <a:off x="2105024" y="2838447"/>
          <a:ext cx="800101" cy="800101"/>
        </a:xfrm>
        <a:prstGeom prst="rect">
          <a:avLst/>
        </a:prstGeom>
      </xdr:spPr>
    </xdr:pic>
    <xdr:clientData/>
  </xdr:twoCellAnchor>
  <xdr:twoCellAnchor editAs="oneCell">
    <xdr:from>
      <xdr:col>9</xdr:col>
      <xdr:colOff>171449</xdr:colOff>
      <xdr:row>17</xdr:row>
      <xdr:rowOff>161924</xdr:rowOff>
    </xdr:from>
    <xdr:to>
      <xdr:col>10</xdr:col>
      <xdr:colOff>409574</xdr:colOff>
      <xdr:row>21</xdr:row>
      <xdr:rowOff>152399</xdr:rowOff>
    </xdr:to>
    <xdr:pic>
      <xdr:nvPicPr>
        <xdr:cNvPr id="12" name="Gráfico 11" descr="Radio con relleno sólido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23ADEB8F-4F61-F611-7B6E-FED0CD863F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5"/>
            </a:ext>
          </a:extLst>
        </a:blip>
        <a:stretch>
          <a:fillRect/>
        </a:stretch>
      </xdr:blipFill>
      <xdr:spPr>
        <a:xfrm>
          <a:off x="3933824" y="2952749"/>
          <a:ext cx="752475" cy="752475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24</xdr:row>
      <xdr:rowOff>95249</xdr:rowOff>
    </xdr:from>
    <xdr:to>
      <xdr:col>4</xdr:col>
      <xdr:colOff>390525</xdr:colOff>
      <xdr:row>29</xdr:row>
      <xdr:rowOff>28574</xdr:rowOff>
    </xdr:to>
    <xdr:pic>
      <xdr:nvPicPr>
        <xdr:cNvPr id="15" name="Gráfico 14" descr="Engranajes con relleno sólido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401238AA-BC5B-6FE0-862A-B42C75639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8"/>
            </a:ext>
          </a:extLst>
        </a:blip>
        <a:stretch>
          <a:fillRect/>
        </a:stretch>
      </xdr:blipFill>
      <xdr:spPr>
        <a:xfrm>
          <a:off x="295275" y="4057649"/>
          <a:ext cx="895350" cy="895350"/>
        </a:xfrm>
        <a:prstGeom prst="rect">
          <a:avLst/>
        </a:prstGeom>
      </xdr:spPr>
    </xdr:pic>
    <xdr:clientData/>
  </xdr:twoCellAnchor>
  <xdr:twoCellAnchor editAs="oneCell">
    <xdr:from>
      <xdr:col>9</xdr:col>
      <xdr:colOff>85724</xdr:colOff>
      <xdr:row>24</xdr:row>
      <xdr:rowOff>142874</xdr:rowOff>
    </xdr:from>
    <xdr:to>
      <xdr:col>10</xdr:col>
      <xdr:colOff>390523</xdr:colOff>
      <xdr:row>28</xdr:row>
      <xdr:rowOff>200023</xdr:rowOff>
    </xdr:to>
    <xdr:pic>
      <xdr:nvPicPr>
        <xdr:cNvPr id="7" name="Gráfico 6" descr="Estadio con relleno sólido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385C76AA-97B6-6F69-C5AE-59EC0B95C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1"/>
            </a:ext>
          </a:extLst>
        </a:blip>
        <a:stretch>
          <a:fillRect/>
        </a:stretch>
      </xdr:blipFill>
      <xdr:spPr>
        <a:xfrm>
          <a:off x="3781424" y="4105274"/>
          <a:ext cx="819149" cy="8191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47041</xdr:colOff>
      <xdr:row>1</xdr:row>
      <xdr:rowOff>204514</xdr:rowOff>
    </xdr:from>
    <xdr:to>
      <xdr:col>15</xdr:col>
      <xdr:colOff>42256</xdr:colOff>
      <xdr:row>139</xdr:row>
      <xdr:rowOff>53997</xdr:rowOff>
    </xdr:to>
    <xdr:pic>
      <xdr:nvPicPr>
        <xdr:cNvPr id="7" name="Gráfico 6" descr="Mapa del tesoro contorn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A6F4D07-7342-9833-3EDD-0876A35F1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 rot="10800000" flipV="1">
          <a:off x="11096041" y="404539"/>
          <a:ext cx="728640" cy="735308"/>
        </a:xfrm>
        <a:prstGeom prst="rect">
          <a:avLst/>
        </a:prstGeom>
      </xdr:spPr>
    </xdr:pic>
    <xdr:clientData/>
  </xdr:twoCellAnchor>
  <xdr:twoCellAnchor editAs="oneCell">
    <xdr:from>
      <xdr:col>10</xdr:col>
      <xdr:colOff>337441</xdr:colOff>
      <xdr:row>1</xdr:row>
      <xdr:rowOff>9524</xdr:rowOff>
    </xdr:from>
    <xdr:to>
      <xdr:col>12</xdr:col>
      <xdr:colOff>28575</xdr:colOff>
      <xdr:row>2</xdr:row>
      <xdr:rowOff>200025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5B9D825-F8C5-4E5A-B114-430F76519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7041" y="209549"/>
          <a:ext cx="1662809" cy="4191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65738</xdr:colOff>
      <xdr:row>3</xdr:row>
      <xdr:rowOff>28575</xdr:rowOff>
    </xdr:from>
    <xdr:to>
      <xdr:col>14</xdr:col>
      <xdr:colOff>355143</xdr:colOff>
      <xdr:row>4</xdr:row>
      <xdr:rowOff>361948</xdr:rowOff>
    </xdr:to>
    <xdr:pic>
      <xdr:nvPicPr>
        <xdr:cNvPr id="3" name="Gráfico 2" descr="Mapa del tesoro contorn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5E48764-F187-410E-8875-70C210B5E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0295588" y="409575"/>
          <a:ext cx="651355" cy="657223"/>
        </a:xfrm>
        <a:prstGeom prst="rect">
          <a:avLst/>
        </a:prstGeom>
      </xdr:spPr>
    </xdr:pic>
    <xdr:clientData/>
  </xdr:twoCellAnchor>
  <xdr:twoCellAnchor editAs="oneCell">
    <xdr:from>
      <xdr:col>9</xdr:col>
      <xdr:colOff>1495425</xdr:colOff>
      <xdr:row>2</xdr:row>
      <xdr:rowOff>22104</xdr:rowOff>
    </xdr:from>
    <xdr:to>
      <xdr:col>12</xdr:col>
      <xdr:colOff>0</xdr:colOff>
      <xdr:row>3</xdr:row>
      <xdr:rowOff>304363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673F197-E360-417D-91AF-B5D5B2A2C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412629"/>
          <a:ext cx="1771650" cy="4632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43883</xdr:colOff>
      <xdr:row>2</xdr:row>
      <xdr:rowOff>28575</xdr:rowOff>
    </xdr:from>
    <xdr:to>
      <xdr:col>11</xdr:col>
      <xdr:colOff>295273</xdr:colOff>
      <xdr:row>3</xdr:row>
      <xdr:rowOff>409573</xdr:rowOff>
    </xdr:to>
    <xdr:pic>
      <xdr:nvPicPr>
        <xdr:cNvPr id="4" name="Gráfico 3" descr="Mapa del tesoro contorn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F8B00B-5E24-4346-AE2A-D225F1827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1311958" y="428625"/>
          <a:ext cx="641915" cy="647698"/>
        </a:xfrm>
        <a:prstGeom prst="rect">
          <a:avLst/>
        </a:prstGeom>
      </xdr:spPr>
    </xdr:pic>
    <xdr:clientData/>
  </xdr:twoCellAnchor>
  <xdr:twoCellAnchor editAs="oneCell">
    <xdr:from>
      <xdr:col>6</xdr:col>
      <xdr:colOff>3704908</xdr:colOff>
      <xdr:row>1</xdr:row>
      <xdr:rowOff>6399</xdr:rowOff>
    </xdr:from>
    <xdr:to>
      <xdr:col>9</xdr:col>
      <xdr:colOff>1</xdr:colOff>
      <xdr:row>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B676D9B-1ABB-45EC-942B-B43F63C33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8358" y="206424"/>
          <a:ext cx="1867218" cy="46032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57150</xdr:colOff>
      <xdr:row>1</xdr:row>
      <xdr:rowOff>251254</xdr:rowOff>
    </xdr:from>
    <xdr:to>
      <xdr:col>10</xdr:col>
      <xdr:colOff>9525</xdr:colOff>
      <xdr:row>4</xdr:row>
      <xdr:rowOff>10126</xdr:rowOff>
    </xdr:to>
    <xdr:pic>
      <xdr:nvPicPr>
        <xdr:cNvPr id="3" name="Gráfico 2" descr="Mapa del tesoro contorn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14B44D-3BC5-4A75-97F8-14AF024FE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1668125" y="451279"/>
          <a:ext cx="723900" cy="730422"/>
        </a:xfrm>
        <a:prstGeom prst="rect">
          <a:avLst/>
        </a:prstGeom>
      </xdr:spPr>
    </xdr:pic>
    <xdr:clientData/>
  </xdr:twoCellAnchor>
  <xdr:twoCellAnchor editAs="oneCell">
    <xdr:from>
      <xdr:col>4</xdr:col>
      <xdr:colOff>549224</xdr:colOff>
      <xdr:row>1</xdr:row>
      <xdr:rowOff>16965</xdr:rowOff>
    </xdr:from>
    <xdr:to>
      <xdr:col>6</xdr:col>
      <xdr:colOff>495301</xdr:colOff>
      <xdr:row>2</xdr:row>
      <xdr:rowOff>200025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3E2B932-D50F-4B41-8152-FF365743C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1174" y="216990"/>
          <a:ext cx="1822502" cy="4592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66675</xdr:colOff>
      <xdr:row>1</xdr:row>
      <xdr:rowOff>213582</xdr:rowOff>
    </xdr:from>
    <xdr:to>
      <xdr:col>10</xdr:col>
      <xdr:colOff>257175</xdr:colOff>
      <xdr:row>4</xdr:row>
      <xdr:rowOff>29347</xdr:rowOff>
    </xdr:to>
    <xdr:pic>
      <xdr:nvPicPr>
        <xdr:cNvPr id="3" name="Gráfico 2" descr="Mapa del tesoro contorn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D64CA9-3F5A-4B49-8AA5-8380D3F574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344400" y="404082"/>
          <a:ext cx="695325" cy="701590"/>
        </a:xfrm>
        <a:prstGeom prst="rect">
          <a:avLst/>
        </a:prstGeom>
      </xdr:spPr>
    </xdr:pic>
    <xdr:clientData/>
  </xdr:twoCellAnchor>
  <xdr:twoCellAnchor editAs="oneCell">
    <xdr:from>
      <xdr:col>5</xdr:col>
      <xdr:colOff>790575</xdr:colOff>
      <xdr:row>1</xdr:row>
      <xdr:rowOff>19050</xdr:rowOff>
    </xdr:from>
    <xdr:to>
      <xdr:col>8</xdr:col>
      <xdr:colOff>76200</xdr:colOff>
      <xdr:row>2</xdr:row>
      <xdr:rowOff>215373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2A98853-36A4-4557-AA7B-58BC0B293B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53600" y="209550"/>
          <a:ext cx="1838325" cy="4344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66505</xdr:colOff>
      <xdr:row>1</xdr:row>
      <xdr:rowOff>180975</xdr:rowOff>
    </xdr:from>
    <xdr:to>
      <xdr:col>10</xdr:col>
      <xdr:colOff>333374</xdr:colOff>
      <xdr:row>4</xdr:row>
      <xdr:rowOff>35268</xdr:rowOff>
    </xdr:to>
    <xdr:pic>
      <xdr:nvPicPr>
        <xdr:cNvPr id="4" name="Gráfico 3" descr="Mapa del tesoro contorn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1400C4-98A0-4667-9AD9-838E4FE53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144205" y="381000"/>
          <a:ext cx="724069" cy="730593"/>
        </a:xfrm>
        <a:prstGeom prst="rect">
          <a:avLst/>
        </a:prstGeom>
      </xdr:spPr>
    </xdr:pic>
    <xdr:clientData/>
  </xdr:twoCellAnchor>
  <xdr:twoCellAnchor editAs="oneCell">
    <xdr:from>
      <xdr:col>5</xdr:col>
      <xdr:colOff>628650</xdr:colOff>
      <xdr:row>1</xdr:row>
      <xdr:rowOff>19049</xdr:rowOff>
    </xdr:from>
    <xdr:to>
      <xdr:col>7</xdr:col>
      <xdr:colOff>657225</xdr:colOff>
      <xdr:row>2</xdr:row>
      <xdr:rowOff>289257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1D0E98-4D5B-4038-A524-27BFE4853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1650" y="219074"/>
          <a:ext cx="1990725" cy="48928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47455</xdr:colOff>
      <xdr:row>1</xdr:row>
      <xdr:rowOff>180975</xdr:rowOff>
    </xdr:from>
    <xdr:to>
      <xdr:col>11</xdr:col>
      <xdr:colOff>19049</xdr:colOff>
      <xdr:row>4</xdr:row>
      <xdr:rowOff>35268</xdr:rowOff>
    </xdr:to>
    <xdr:pic>
      <xdr:nvPicPr>
        <xdr:cNvPr id="3" name="Gráfico 2" descr="Mapa del tesoro contorn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8A6625-5C1F-4194-B855-AFDCC569C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048955" y="371475"/>
          <a:ext cx="724069" cy="740118"/>
        </a:xfrm>
        <a:prstGeom prst="rect">
          <a:avLst/>
        </a:prstGeom>
      </xdr:spPr>
    </xdr:pic>
    <xdr:clientData/>
  </xdr:twoCellAnchor>
  <xdr:twoCellAnchor editAs="oneCell">
    <xdr:from>
      <xdr:col>5</xdr:col>
      <xdr:colOff>809625</xdr:colOff>
      <xdr:row>0</xdr:row>
      <xdr:rowOff>188377</xdr:rowOff>
    </xdr:from>
    <xdr:to>
      <xdr:col>7</xdr:col>
      <xdr:colOff>657225</xdr:colOff>
      <xdr:row>2</xdr:row>
      <xdr:rowOff>247649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634AAE-F94B-4899-800B-E8B3B8201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6425" y="188377"/>
          <a:ext cx="1809750" cy="46884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47626</xdr:colOff>
      <xdr:row>2</xdr:row>
      <xdr:rowOff>2496</xdr:rowOff>
    </xdr:from>
    <xdr:to>
      <xdr:col>10</xdr:col>
      <xdr:colOff>247650</xdr:colOff>
      <xdr:row>4</xdr:row>
      <xdr:rowOff>17062</xdr:rowOff>
    </xdr:to>
    <xdr:pic>
      <xdr:nvPicPr>
        <xdr:cNvPr id="3" name="Gráfico 2" descr="Mapa del tesoro contorn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CB2445-5950-45B9-87CA-1350B7C12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1001376" y="516846"/>
          <a:ext cx="657224" cy="671791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1</xdr:row>
      <xdr:rowOff>11736</xdr:rowOff>
    </xdr:from>
    <xdr:to>
      <xdr:col>7</xdr:col>
      <xdr:colOff>657224</xdr:colOff>
      <xdr:row>2</xdr:row>
      <xdr:rowOff>236634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57FBE65-6370-ABE2-2D38-9BD85B86D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0099" y="316536"/>
          <a:ext cx="1838325" cy="43444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45129</xdr:colOff>
      <xdr:row>1</xdr:row>
      <xdr:rowOff>161925</xdr:rowOff>
    </xdr:from>
    <xdr:to>
      <xdr:col>10</xdr:col>
      <xdr:colOff>249904</xdr:colOff>
      <xdr:row>4</xdr:row>
      <xdr:rowOff>0</xdr:rowOff>
    </xdr:to>
    <xdr:pic>
      <xdr:nvPicPr>
        <xdr:cNvPr id="3" name="Gráfico 2" descr="Mapa del tesoro contorn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709492-7B14-4FA1-83A7-DF7EC3B61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1179854" y="352425"/>
          <a:ext cx="681025" cy="704850"/>
        </a:xfrm>
        <a:prstGeom prst="rect">
          <a:avLst/>
        </a:prstGeom>
      </xdr:spPr>
    </xdr:pic>
    <xdr:clientData/>
  </xdr:twoCellAnchor>
  <xdr:twoCellAnchor editAs="oneCell">
    <xdr:from>
      <xdr:col>5</xdr:col>
      <xdr:colOff>971550</xdr:colOff>
      <xdr:row>1</xdr:row>
      <xdr:rowOff>9525</xdr:rowOff>
    </xdr:from>
    <xdr:to>
      <xdr:col>8</xdr:col>
      <xdr:colOff>0</xdr:colOff>
      <xdr:row>2</xdr:row>
      <xdr:rowOff>272523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49B37F1-73C9-479B-8430-703A611F1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10600" y="200025"/>
          <a:ext cx="1838325" cy="43444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45693</xdr:colOff>
      <xdr:row>2</xdr:row>
      <xdr:rowOff>0</xdr:rowOff>
    </xdr:from>
    <xdr:to>
      <xdr:col>10</xdr:col>
      <xdr:colOff>240379</xdr:colOff>
      <xdr:row>4</xdr:row>
      <xdr:rowOff>19132</xdr:rowOff>
    </xdr:to>
    <xdr:pic>
      <xdr:nvPicPr>
        <xdr:cNvPr id="3" name="Gráfico 2" descr="Mapa del tesoro contorn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D79DBA-4015-48B1-9BE6-59DEBF003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1275668" y="428625"/>
          <a:ext cx="699511" cy="723982"/>
        </a:xfrm>
        <a:prstGeom prst="rect">
          <a:avLst/>
        </a:prstGeom>
      </xdr:spPr>
    </xdr:pic>
    <xdr:clientData/>
  </xdr:twoCellAnchor>
  <xdr:twoCellAnchor editAs="oneCell">
    <xdr:from>
      <xdr:col>5</xdr:col>
      <xdr:colOff>800099</xdr:colOff>
      <xdr:row>0</xdr:row>
      <xdr:rowOff>187832</xdr:rowOff>
    </xdr:from>
    <xdr:to>
      <xdr:col>8</xdr:col>
      <xdr:colOff>0</xdr:colOff>
      <xdr:row>2</xdr:row>
      <xdr:rowOff>285750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054CFCD-7E7F-467E-AAE9-2ACD8F188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5374" y="187832"/>
          <a:ext cx="1828801" cy="52654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1</xdr:row>
      <xdr:rowOff>142875</xdr:rowOff>
    </xdr:from>
    <xdr:to>
      <xdr:col>4</xdr:col>
      <xdr:colOff>533400</xdr:colOff>
      <xdr:row>7</xdr:row>
      <xdr:rowOff>66675</xdr:rowOff>
    </xdr:to>
    <xdr:pic>
      <xdr:nvPicPr>
        <xdr:cNvPr id="2" name="Gráfico 1" descr="Mapa del tesoro contorn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EBE6AD-5DEA-4A42-BE62-B8F92DFCF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3914775" y="333375"/>
          <a:ext cx="1057275" cy="1076325"/>
        </a:xfrm>
        <a:prstGeom prst="rect">
          <a:avLst/>
        </a:prstGeom>
      </xdr:spPr>
    </xdr:pic>
    <xdr:clientData/>
  </xdr:twoCellAnchor>
  <xdr:twoCellAnchor>
    <xdr:from>
      <xdr:col>0</xdr:col>
      <xdr:colOff>152399</xdr:colOff>
      <xdr:row>16</xdr:row>
      <xdr:rowOff>180975</xdr:rowOff>
    </xdr:from>
    <xdr:to>
      <xdr:col>5</xdr:col>
      <xdr:colOff>600074</xdr:colOff>
      <xdr:row>34</xdr:row>
      <xdr:rowOff>104775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43EA5AB-1D3C-F117-FE48-7B231752C2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257174</xdr:colOff>
      <xdr:row>17</xdr:row>
      <xdr:rowOff>19050</xdr:rowOff>
    </xdr:from>
    <xdr:to>
      <xdr:col>12</xdr:col>
      <xdr:colOff>76199</xdr:colOff>
      <xdr:row>31</xdr:row>
      <xdr:rowOff>180975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2CF28F39-04C6-ABC7-D818-26AB79A6CA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714375</xdr:colOff>
      <xdr:row>17</xdr:row>
      <xdr:rowOff>9524</xdr:rowOff>
    </xdr:from>
    <xdr:to>
      <xdr:col>18</xdr:col>
      <xdr:colOff>466725</xdr:colOff>
      <xdr:row>32</xdr:row>
      <xdr:rowOff>190499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B7257D15-A58B-9D1C-279D-9AC9B1D734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19049</xdr:colOff>
      <xdr:row>36</xdr:row>
      <xdr:rowOff>104775</xdr:rowOff>
    </xdr:from>
    <xdr:to>
      <xdr:col>10</xdr:col>
      <xdr:colOff>295274</xdr:colOff>
      <xdr:row>55</xdr:row>
      <xdr:rowOff>171450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520705F2-8EA7-B6D0-A16A-958C260A85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85725</xdr:colOff>
      <xdr:row>0</xdr:row>
      <xdr:rowOff>148351</xdr:rowOff>
    </xdr:from>
    <xdr:to>
      <xdr:col>12</xdr:col>
      <xdr:colOff>761999</xdr:colOff>
      <xdr:row>5</xdr:row>
      <xdr:rowOff>36130</xdr:rowOff>
    </xdr:to>
    <xdr:pic>
      <xdr:nvPicPr>
        <xdr:cNvPr id="2" name="Gráfico 1" descr="Mapa del tesoro contorn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545633-6A6B-4174-832B-979A31DCE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1077575" y="148351"/>
          <a:ext cx="676274" cy="878379"/>
        </a:xfrm>
        <a:prstGeom prst="rect">
          <a:avLst/>
        </a:prstGeom>
      </xdr:spPr>
    </xdr:pic>
    <xdr:clientData/>
  </xdr:twoCellAnchor>
  <xdr:twoCellAnchor>
    <xdr:from>
      <xdr:col>3</xdr:col>
      <xdr:colOff>742949</xdr:colOff>
      <xdr:row>0</xdr:row>
      <xdr:rowOff>0</xdr:rowOff>
    </xdr:from>
    <xdr:to>
      <xdr:col>11</xdr:col>
      <xdr:colOff>600074</xdr:colOff>
      <xdr:row>17</xdr:row>
      <xdr:rowOff>171450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4A76B783-7FF2-A300-3638-64DBAEE183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790573</xdr:colOff>
      <xdr:row>22</xdr:row>
      <xdr:rowOff>152399</xdr:rowOff>
    </xdr:from>
    <xdr:to>
      <xdr:col>9</xdr:col>
      <xdr:colOff>628650</xdr:colOff>
      <xdr:row>39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74013006-D76F-D1CF-AFC4-B46ACA2017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771524</xdr:colOff>
      <xdr:row>42</xdr:row>
      <xdr:rowOff>161924</xdr:rowOff>
    </xdr:from>
    <xdr:to>
      <xdr:col>11</xdr:col>
      <xdr:colOff>428625</xdr:colOff>
      <xdr:row>63</xdr:row>
      <xdr:rowOff>200024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F600EC88-0987-C7E2-7B5F-942E3883C9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Yuri Arboleda" id="{31160CAA-95D5-430C-AB5B-3B83F4D8FF78}" userId="S::yuri.arboleda@ccmmna.org.co::4e1d5be5-cb87-44b7-8c52-66928c5370b7" providerId="AD"/>
</personList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Recaudo/Desktop/Xavier%20Miguel%20Lominet%20Alarcon/Informes/Informe%202022/Dato%20capacitaciones%20consolidado%2027.12.22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ecaudo" refreshedDate="44922.725056944444" createdVersion="8" refreshedVersion="8" minRefreshableVersion="3" recordCount="101" xr:uid="{A4F01CB9-1924-4976-A90D-83AEF530CC1B}">
  <cacheSource type="worksheet">
    <worksheetSource name="Tabla1" r:id="rId2"/>
  </cacheSource>
  <cacheFields count="9">
    <cacheField name="FECHA" numFmtId="14">
      <sharedItems containsNonDate="0" containsDate="1" containsString="0" containsBlank="1" minDate="2022-01-12T00:00:00" maxDate="2022-12-08T00:00:00"/>
    </cacheField>
    <cacheField name="ÁREA" numFmtId="14">
      <sharedItems count="3">
        <s v="DE"/>
        <s v="DJ"/>
        <s v="DA"/>
      </sharedItems>
    </cacheField>
    <cacheField name="TIPO ACTIVIDAD" numFmtId="14">
      <sharedItems count="6">
        <s v="Capacitaciones  "/>
        <s v="Reunion"/>
        <s v="Eventos"/>
        <s v="Programa"/>
        <s v="Tramitación rut"/>
        <s v="Comisiones"/>
      </sharedItems>
    </cacheField>
    <cacheField name="MODALIDAD " numFmtId="0">
      <sharedItems containsBlank="1"/>
    </cacheField>
    <cacheField name="MUNICIPIO/PLATAFORMA" numFmtId="0">
      <sharedItems containsBlank="1"/>
    </cacheField>
    <cacheField name="ALIADO" numFmtId="0">
      <sharedItems containsBlank="1"/>
    </cacheField>
    <cacheField name="EVENTO" numFmtId="0">
      <sharedItems/>
    </cacheField>
    <cacheField name="ASISTENTES" numFmtId="0">
      <sharedItems containsString="0" containsBlank="1" containsNumber="1" containsInteger="1" minValue="1" maxValue="145"/>
    </cacheField>
    <cacheField name="DURACIÓN" numFmtId="0">
      <sharedItems containsString="0" containsBlank="1" containsNumber="1" containsInteger="1" minValue="2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1">
  <r>
    <d v="2022-02-16T00:00:00"/>
    <x v="0"/>
    <x v="0"/>
    <s v="Virtual"/>
    <s v="NA"/>
    <m/>
    <s v="CREACIÓN DE VITRINA EMPRESARIAL"/>
    <n v="14"/>
    <n v="2"/>
  </r>
  <r>
    <d v="2022-02-16T00:00:00"/>
    <x v="0"/>
    <x v="0"/>
    <s v="Presencial"/>
    <s v="Caracolí"/>
    <s v="SENA"/>
    <s v="MANIPULACIÓN E HIGIENE DE ALIMENTOS"/>
    <n v="24"/>
    <n v="4"/>
  </r>
  <r>
    <d v="2022-02-17T00:00:00"/>
    <x v="0"/>
    <x v="0"/>
    <s v="Presencial"/>
    <s v="Caracolí"/>
    <s v="SENA"/>
    <s v="MANIPULACIÓN E HIGIENE DE ALIMENTOS"/>
    <n v="24"/>
    <n v="4"/>
  </r>
  <r>
    <d v="2022-02-18T00:00:00"/>
    <x v="0"/>
    <x v="0"/>
    <s v="Presencial"/>
    <s v="Caracolí"/>
    <s v="SENA"/>
    <s v="MANIPULACIÓN E HIGIENE DE ALIMENTOS"/>
    <n v="49"/>
    <n v="4"/>
  </r>
  <r>
    <d v="2022-03-15T00:00:00"/>
    <x v="0"/>
    <x v="0"/>
    <s v="Virtual"/>
    <s v="NA"/>
    <s v="GRAMALOTE"/>
    <s v="CONVERSATORIO-INCREMENTO DE PRECIOS EN PRODUCTOS, EN TIEMPOS DE PANDEMIA"/>
    <n v="52"/>
    <n v="2"/>
  </r>
  <r>
    <d v="2022-05-22T00:00:00"/>
    <x v="0"/>
    <x v="0"/>
    <s v="Virtual"/>
    <s v="NA "/>
    <s v="CCMMNA"/>
    <s v="Vitrina empresarial"/>
    <n v="19"/>
    <n v="2"/>
  </r>
  <r>
    <d v="2022-06-07T00:00:00"/>
    <x v="0"/>
    <x v="0"/>
    <s v="Presencial"/>
    <s v="Puerto berrio"/>
    <s v="CCMMNA"/>
    <s v="Servicio al cliente - La magia de servir "/>
    <n v="97"/>
    <n v="3"/>
  </r>
  <r>
    <d v="2022-06-09T00:00:00"/>
    <x v="0"/>
    <x v="0"/>
    <s v="Presencial"/>
    <s v="Vegachí"/>
    <s v="SENA"/>
    <s v="Higiene y Manipulación de Alimentos "/>
    <n v="30"/>
    <n v="4"/>
  </r>
  <r>
    <d v="2022-06-09T00:00:00"/>
    <x v="0"/>
    <x v="0"/>
    <s v="Virtual"/>
    <s v="NA"/>
    <s v="Bamcolombia"/>
    <s v="Pasarela de pagos "/>
    <n v="34"/>
    <n v="2"/>
  </r>
  <r>
    <d v="2022-06-10T00:00:00"/>
    <x v="0"/>
    <x v="0"/>
    <s v="Presencial"/>
    <s v="Amalfi"/>
    <s v="SENA"/>
    <s v="Higiene y Manipulación de Alimentos "/>
    <n v="62"/>
    <n v="4"/>
  </r>
  <r>
    <d v="2022-06-15T00:00:00"/>
    <x v="0"/>
    <x v="0"/>
    <s v="Presencial"/>
    <s v="Puerto berrio"/>
    <m/>
    <s v="El arte de servir con estilo"/>
    <n v="23"/>
    <n v="2"/>
  </r>
  <r>
    <d v="2022-06-22T00:00:00"/>
    <x v="0"/>
    <x v="0"/>
    <s v="Virtual"/>
    <s v="NA"/>
    <s v="CCMMNA"/>
    <s v="Servicio al cliente "/>
    <n v="21"/>
    <n v="2"/>
  </r>
  <r>
    <d v="2022-06-23T00:00:00"/>
    <x v="0"/>
    <x v="0"/>
    <s v="Presencial"/>
    <s v="Puerto berrio"/>
    <s v="SENA"/>
    <s v="Higiene y Manipulación de Alimentos "/>
    <n v="52"/>
    <n v="4"/>
  </r>
  <r>
    <m/>
    <x v="0"/>
    <x v="0"/>
    <s v="Virtual"/>
    <m/>
    <s v="RISES"/>
    <s v="Diplomado en gestión y formulación de proyectos "/>
    <n v="35"/>
    <n v="100"/>
  </r>
  <r>
    <d v="2022-06-23T00:00:00"/>
    <x v="0"/>
    <x v="0"/>
    <s v="Virtual"/>
    <s v="Puerto berrio"/>
    <s v="CDTE"/>
    <s v="Redes Sociales: Herramientas de apoyo"/>
    <n v="11"/>
    <n v="2"/>
  </r>
  <r>
    <d v="2022-06-23T00:00:00"/>
    <x v="0"/>
    <x v="0"/>
    <s v="Virtual"/>
    <s v="Cisneros"/>
    <s v="CDTE"/>
    <s v="Redes Sociales: Herramientas de apoyo"/>
    <n v="16"/>
    <n v="2"/>
  </r>
  <r>
    <d v="2022-06-23T00:00:00"/>
    <x v="0"/>
    <x v="0"/>
    <s v="Virtual"/>
    <s v="El bagre"/>
    <s v="CDTE"/>
    <s v="Redes Sociales: Herramientas de apoyo"/>
    <n v="1"/>
    <n v="2"/>
  </r>
  <r>
    <d v="2022-06-23T00:00:00"/>
    <x v="0"/>
    <x v="0"/>
    <s v="Virtual"/>
    <s v="San roque"/>
    <s v="CDTE"/>
    <s v="Redes Sociales: Herramientas de apoyo"/>
    <n v="3"/>
    <n v="2"/>
  </r>
  <r>
    <d v="2022-06-28T00:00:00"/>
    <x v="0"/>
    <x v="0"/>
    <s v="Virtual "/>
    <s v="El bagre"/>
    <s v="CDTE"/>
    <s v=" Herramientas de apoyo para la administración de redes sociales (fotografía digital, marca digital y Canvas)"/>
    <n v="1"/>
    <n v="2"/>
  </r>
  <r>
    <d v="2022-06-28T00:00:00"/>
    <x v="0"/>
    <x v="0"/>
    <s v="Virtual "/>
    <s v="Puerto berrio"/>
    <s v="CDTE"/>
    <s v=" Herramientas de apoyo para la administración de redes sociales (fotografía digital, marca digital y Canvas)"/>
    <n v="8"/>
    <n v="2"/>
  </r>
  <r>
    <d v="2022-06-28T00:00:00"/>
    <x v="0"/>
    <x v="0"/>
    <s v="Virtual "/>
    <s v="San roque"/>
    <s v="CDTE"/>
    <s v=" Herramientas de apoyo para la administración de redes sociales (fotografía digital, marca digital y Canvas)"/>
    <n v="1"/>
    <n v="2"/>
  </r>
  <r>
    <d v="2022-07-02T00:00:00"/>
    <x v="0"/>
    <x v="0"/>
    <s v="Virtual"/>
    <m/>
    <s v="Rises "/>
    <s v="Fotográfia de Producto"/>
    <n v="11"/>
    <n v="2"/>
  </r>
  <r>
    <d v="2022-07-07T00:00:00"/>
    <x v="0"/>
    <x v="0"/>
    <s v="Virtual"/>
    <m/>
    <s v="CTDE"/>
    <s v="Marketing Digital"/>
    <n v="6"/>
    <n v="2"/>
  </r>
  <r>
    <d v="2022-07-07T00:00:00"/>
    <x v="0"/>
    <x v="0"/>
    <s v="Virtual"/>
    <s v="Cisneros"/>
    <s v="CTDE"/>
    <s v="Marketing Digital"/>
    <n v="1"/>
    <n v="2"/>
  </r>
  <r>
    <d v="2022-07-07T00:00:00"/>
    <x v="0"/>
    <x v="0"/>
    <s v="Virtual"/>
    <s v="El bagre"/>
    <s v="CTDE"/>
    <s v="Marketing Digital"/>
    <n v="1"/>
    <n v="2"/>
  </r>
  <r>
    <d v="2022-07-07T00:00:00"/>
    <x v="0"/>
    <x v="0"/>
    <s v="Virtual"/>
    <s v="San roque "/>
    <s v="CTDE"/>
    <s v="Marketing Digital"/>
    <n v="1"/>
    <n v="2"/>
  </r>
  <r>
    <d v="2022-08-17T00:00:00"/>
    <x v="0"/>
    <x v="0"/>
    <s v="Virtual"/>
    <m/>
    <s v="CCMMNA"/>
    <s v="Vitrina empresarial"/>
    <n v="21"/>
    <n v="2"/>
  </r>
  <r>
    <d v="2022-08-18T00:00:00"/>
    <x v="0"/>
    <x v="0"/>
    <s v="Presencial"/>
    <s v="Puerto berrio "/>
    <m/>
    <s v="Fortalecimiento Pitch club de Emprendedores "/>
    <n v="16"/>
    <n v="2"/>
  </r>
  <r>
    <d v="2022-08-24T00:00:00"/>
    <x v="0"/>
    <x v="0"/>
    <s v="Virtual "/>
    <m/>
    <s v="CTDE"/>
    <s v="Redes Sociales - Herramientas de Apoyo para la Administración "/>
    <n v="17"/>
    <n v="2"/>
  </r>
  <r>
    <d v="2022-08-26T00:00:00"/>
    <x v="0"/>
    <x v="0"/>
    <s v="Presencial"/>
    <s v="Puerto berrio"/>
    <m/>
    <s v="PRIMEROS AUXILIOS"/>
    <n v="15"/>
    <n v="4"/>
  </r>
  <r>
    <d v="2022-09-20T00:00:00"/>
    <x v="0"/>
    <x v="0"/>
    <s v="Presencial"/>
    <s v="El bagre"/>
    <s v="CDTE"/>
    <s v="Marketing Digital"/>
    <n v="14"/>
    <n v="2"/>
  </r>
  <r>
    <d v="2022-09-21T00:00:00"/>
    <x v="0"/>
    <x v="0"/>
    <s v="Presencial"/>
    <s v="El bagre"/>
    <s v="CDTE"/>
    <s v="Redes Sociales y Marketing Digital"/>
    <n v="20"/>
    <n v="2"/>
  </r>
  <r>
    <d v="2022-09-21T00:00:00"/>
    <x v="0"/>
    <x v="0"/>
    <s v="Virtual"/>
    <m/>
    <s v="CCU"/>
    <s v="Tarde el Empresario"/>
    <n v="12"/>
    <n v="2"/>
  </r>
  <r>
    <d v="2022-09-22T00:00:00"/>
    <x v="0"/>
    <x v="0"/>
    <s v="Presencial"/>
    <s v="El bagre"/>
    <s v="CDTE"/>
    <s v="Fotografía Digital"/>
    <n v="13"/>
    <n v="2"/>
  </r>
  <r>
    <d v="2022-09-22T00:00:00"/>
    <x v="0"/>
    <x v="0"/>
    <s v="Presencial"/>
    <s v="San roque "/>
    <s v="GRAMALOTE"/>
    <s v="Fotografía de Producto"/>
    <n v="15"/>
    <n v="2"/>
  </r>
  <r>
    <d v="2022-10-19T00:00:00"/>
    <x v="0"/>
    <x v="0"/>
    <s v="Virtual"/>
    <m/>
    <s v="CCU"/>
    <s v="Tarde del empresario: Qué es el Metaverso "/>
    <n v="17"/>
    <n v="2"/>
  </r>
  <r>
    <d v="2022-11-09T00:00:00"/>
    <x v="0"/>
    <x v="0"/>
    <s v="Virtual"/>
    <m/>
    <s v="CCU"/>
    <s v="Proyecta tu negocia a través de las lineas crédito "/>
    <n v="19"/>
    <n v="2"/>
  </r>
  <r>
    <d v="2022-11-16T00:00:00"/>
    <x v="0"/>
    <x v="0"/>
    <s v="Presencial"/>
    <s v="Puerto berrio"/>
    <s v="RISES"/>
    <s v="Experiencia del Servicio y Customer Experience 4.0"/>
    <n v="70"/>
    <n v="4"/>
  </r>
  <r>
    <d v="2022-11-17T00:00:00"/>
    <x v="0"/>
    <x v="0"/>
    <s v="Presencial"/>
    <s v="Puerto berrio"/>
    <s v="RISES"/>
    <s v="Fotografía de producto con celular para emprendedores"/>
    <n v="17"/>
    <n v="4"/>
  </r>
  <r>
    <d v="2022-11-18T00:00:00"/>
    <x v="0"/>
    <x v="0"/>
    <s v="Presencial"/>
    <s v="Puerto berrio"/>
    <s v="RISES"/>
    <s v="Marketing Digital para emprendedores"/>
    <n v="25"/>
    <n v="4"/>
  </r>
  <r>
    <d v="2022-11-24T00:00:00"/>
    <x v="0"/>
    <x v="0"/>
    <s v="Presencial "/>
    <s v="Caracolí "/>
    <s v="CCMMNA"/>
    <s v="Servicio al cliente "/>
    <n v="24"/>
    <n v="2"/>
  </r>
  <r>
    <d v="2022-12-07T00:00:00"/>
    <x v="0"/>
    <x v="0"/>
    <s v="Virtual"/>
    <m/>
    <s v="CCU"/>
    <s v="Tarde del empresario: El Arte se Servir con Estilo "/>
    <n v="19"/>
    <n v="2"/>
  </r>
  <r>
    <d v="2022-02-03T00:00:00"/>
    <x v="1"/>
    <x v="0"/>
    <s v="Presencial"/>
    <s v="Puerto berrio"/>
    <m/>
    <s v="ARTICULACION CON ACTORES INSTITUCIONALES Y GUBERNAMENTALES"/>
    <n v="7"/>
    <n v="2"/>
  </r>
  <r>
    <d v="2022-03-03T00:00:00"/>
    <x v="1"/>
    <x v="0"/>
    <s v="Presencial"/>
    <s v="Puerto berrio"/>
    <m/>
    <s v="FORMALIZACION EMPRESARIAL "/>
    <n v="6"/>
    <n v="2"/>
  </r>
  <r>
    <d v="2022-04-08T00:00:00"/>
    <x v="1"/>
    <x v="0"/>
    <s v="Presencial"/>
    <s v="Anorí"/>
    <s v="EJERCITO NACIONAL "/>
    <s v="CAPACITACION EN TEMAS DE CREACION DE EMPRESAS "/>
    <n v="22"/>
    <n v="2"/>
  </r>
  <r>
    <d v="2022-04-20T00:00:00"/>
    <x v="1"/>
    <x v="0"/>
    <s v="Virtual"/>
    <s v="Virtual"/>
    <s v="CCMA"/>
    <s v="REGISTRO DE MARCA (Camila Zapata Garces)"/>
    <n v="67"/>
    <n v="2"/>
  </r>
  <r>
    <d v="2022-04-18T00:00:00"/>
    <x v="1"/>
    <x v="0"/>
    <s v="Presencial"/>
    <s v="Puerto berrio"/>
    <s v="CCMMNA"/>
    <s v="REUNIÓN COMO FORMALIZAR TU NEGOCIO (DIANA BEDOYA)"/>
    <n v="19"/>
    <n v="2"/>
  </r>
  <r>
    <d v="2022-05-18T00:00:00"/>
    <x v="1"/>
    <x v="0"/>
    <s v="Virtual"/>
    <s v="Virtual"/>
    <s v="INVIMA"/>
    <s v="TRAMITES DE ALIMENTOS ANTE EL INVIMA"/>
    <n v="46"/>
    <n v="2"/>
  </r>
  <r>
    <d v="2022-06-22T00:00:00"/>
    <x v="1"/>
    <x v="0"/>
    <s v="Virtual"/>
    <s v="Virtual"/>
    <s v="CONFECÁMAS"/>
    <s v="EMPRESAS BIC "/>
    <n v="12"/>
    <n v="2"/>
  </r>
  <r>
    <d v="2022-09-15T00:00:00"/>
    <x v="1"/>
    <x v="0"/>
    <s v="Presencial"/>
    <s v="Puerto berrio"/>
    <m/>
    <s v="FORMALIZACIÓN Y ASPECTOS JURÍDICOS (DIANA BEDOYA)"/>
    <n v="15"/>
    <n v="2"/>
  </r>
  <r>
    <d v="2022-09-15T00:00:00"/>
    <x v="1"/>
    <x v="0"/>
    <s v="Virtual"/>
    <s v="Virtual"/>
    <m/>
    <s v="SIAT"/>
    <n v="31"/>
    <n v="2"/>
  </r>
  <r>
    <d v="2022-09-01T00:00:00"/>
    <x v="1"/>
    <x v="0"/>
    <s v="Presencial "/>
    <s v="Puerto triunfo"/>
    <s v="CCMMNA"/>
    <s v="SIAT PRESENCIAL Mesa de Turismo Puerto Triunfo "/>
    <n v="43"/>
    <n v="4"/>
  </r>
  <r>
    <d v="2022-02-08T00:00:00"/>
    <x v="2"/>
    <x v="0"/>
    <s v="Virtual"/>
    <s v="Virtual "/>
    <s v="DIAN"/>
    <s v="RÉGIMEN SIMPLE DE TRIBUTACIÓN, FACTURA Y NÓMINA ELECTRÓNICA"/>
    <n v="59"/>
    <n v="2"/>
  </r>
  <r>
    <d v="2022-02-15T00:00:00"/>
    <x v="2"/>
    <x v="0"/>
    <s v="Presencial"/>
    <s v="Puerto berrio"/>
    <s v="DIAN"/>
    <s v="RÉGIMEN SIMPLE DE TRIBUTACIÓN, FACTURA Y NÓMINA ELECTRÓNICA"/>
    <n v="37"/>
    <n v="2"/>
  </r>
  <r>
    <d v="2022-02-17T00:00:00"/>
    <x v="2"/>
    <x v="0"/>
    <s v="Presencial"/>
    <s v="San roque "/>
    <s v="DIAN"/>
    <s v="RÉGIMEN SIMPLE DE TRIBUTACIÓN, FACTURA Y NÓMINA ELECTRÓNICA"/>
    <n v="39"/>
    <n v="2"/>
  </r>
  <r>
    <d v="2022-02-22T00:00:00"/>
    <x v="2"/>
    <x v="0"/>
    <s v="Presencial"/>
    <s v="El bagre"/>
    <s v="DIAN"/>
    <s v="RÉGIMEN SIMPLE DE TRIBUTACIÓN, FACTURA Y NÓMINA ELECTRÓNICA"/>
    <n v="21"/>
    <n v="2"/>
  </r>
  <r>
    <d v="2022-02-23T00:00:00"/>
    <x v="2"/>
    <x v="0"/>
    <s v="Virtual"/>
    <s v="Virtual "/>
    <s v="COLPENSIONES"/>
    <s v="PISO PROTECCIÓN SOCIAL"/>
    <n v="26"/>
    <n v="2"/>
  </r>
  <r>
    <d v="2022-03-23T00:00:00"/>
    <x v="2"/>
    <x v="0"/>
    <s v="Virtual"/>
    <s v="Virtual "/>
    <s v="FONTUR"/>
    <s v="CHARLA DE CONTRIBUCIÓN PARAFISCAL"/>
    <n v="28"/>
    <n v="2"/>
  </r>
  <r>
    <d v="2022-03-24T00:00:00"/>
    <x v="2"/>
    <x v="0"/>
    <s v="Virtual"/>
    <s v="Virtual "/>
    <s v="DIAN"/>
    <s v="FACTURACIÓN Y NÓMINA ELECTRÓNICA"/>
    <n v="121"/>
    <n v="2"/>
  </r>
  <r>
    <d v="2022-04-01T00:00:00"/>
    <x v="2"/>
    <x v="0"/>
    <s v="Virtual"/>
    <s v="Virtual "/>
    <s v="PTO NARE"/>
    <s v="BENEFICIOS TRIBUTARIOS"/>
    <n v="40"/>
    <n v="2"/>
  </r>
  <r>
    <d v="2022-09-23T00:00:00"/>
    <x v="2"/>
    <x v="0"/>
    <s v="Presencial"/>
    <s v="Puerto berrio"/>
    <s v="CTDE"/>
    <s v="Administre los costos de tu empresa "/>
    <n v="35"/>
    <n v="2"/>
  </r>
  <r>
    <d v="2022-11-09T00:00:00"/>
    <x v="2"/>
    <x v="0"/>
    <s v="Presencial "/>
    <s v="Teams"/>
    <s v="CCU"/>
    <s v="Proyecta tu negocio a través de lineas especiales de crédito "/>
    <n v="19"/>
    <n v="2"/>
  </r>
  <r>
    <d v="2022-08-01T00:00:00"/>
    <x v="0"/>
    <x v="1"/>
    <s v="Presencial "/>
    <s v="Puerto berrio"/>
    <s v="ALCADÍA "/>
    <s v="Reunión BARES INZONORIZADOS "/>
    <n v="28"/>
    <n v="2"/>
  </r>
  <r>
    <d v="2022-04-19T00:00:00"/>
    <x v="0"/>
    <x v="0"/>
    <s v="Presencial "/>
    <s v="Puerto berrio"/>
    <s v="CCMMNA"/>
    <s v="Portafolio de servicios Cámara (Marcelo Castañeda) "/>
    <n v="19"/>
    <n v="2"/>
  </r>
  <r>
    <d v="2022-05-06T00:00:00"/>
    <x v="0"/>
    <x v="0"/>
    <s v="Presencial "/>
    <s v="Puerto berrio"/>
    <s v="CCMMNA"/>
    <s v="Portafolio de servicios Cámara (Marcelo Castañeda) "/>
    <n v="13"/>
    <n v="2"/>
  </r>
  <r>
    <d v="2022-07-05T00:00:00"/>
    <x v="0"/>
    <x v="0"/>
    <s v="Presencial "/>
    <s v="Puerto berrio"/>
    <s v="CCMMNA"/>
    <s v="Asesoria grupo empresarial - juventudes "/>
    <n v="18"/>
    <n v="2"/>
  </r>
  <r>
    <d v="2022-10-07T00:00:00"/>
    <x v="0"/>
    <x v="0"/>
    <s v="Presencial "/>
    <s v="Puerto berrio"/>
    <s v="CCMMNA"/>
    <s v="Jovenes en Cámara - Jovenes "/>
    <n v="25"/>
    <n v="2"/>
  </r>
  <r>
    <d v="2022-07-01T00:00:00"/>
    <x v="0"/>
    <x v="2"/>
    <s v="Presencial "/>
    <s v="Puerto berrio"/>
    <s v="Alcaldía de Puerto Berrio"/>
    <s v="Emprendimientos de mi Tierra "/>
    <n v="37"/>
    <n v="4"/>
  </r>
  <r>
    <d v="2022-07-03T00:00:00"/>
    <x v="0"/>
    <x v="2"/>
    <s v="Presencial "/>
    <s v="Puerto berrio"/>
    <s v="Alcaldía de Puerto Berrio"/>
    <s v="Mercado Experiencias Campesinas "/>
    <n v="37"/>
    <n v="2"/>
  </r>
  <r>
    <d v="2022-07-12T00:00:00"/>
    <x v="0"/>
    <x v="2"/>
    <s v="Presencial "/>
    <s v="La Sierra"/>
    <s v="Alcaldía Puerto Nare"/>
    <s v="Festival del Descuento Cómprele a la Sierra "/>
    <n v="30"/>
    <n v="4"/>
  </r>
  <r>
    <d v="2022-08-02T00:00:00"/>
    <x v="0"/>
    <x v="2"/>
    <s v="Presencial "/>
    <s v="El bagre"/>
    <s v="Alcaldía de El Bagre"/>
    <s v="Cómprele al Bagre "/>
    <n v="36"/>
    <n v="8"/>
  </r>
  <r>
    <d v="2022-09-21T00:00:00"/>
    <x v="0"/>
    <x v="2"/>
    <s v="Presencial"/>
    <s v="San roque "/>
    <s v="GRAMALOTE"/>
    <s v="II Fería de proveedores locales "/>
    <n v="8"/>
    <n v="8"/>
  </r>
  <r>
    <d v="2022-09-22T00:00:00"/>
    <x v="0"/>
    <x v="2"/>
    <s v="Presencial"/>
    <s v="Puerto berrio"/>
    <s v="ANI"/>
    <s v="Presentación Pitch "/>
    <n v="26"/>
    <n v="4"/>
  </r>
  <r>
    <d v="2022-09-23T00:00:00"/>
    <x v="0"/>
    <x v="2"/>
    <s v="Presencial"/>
    <s v="San roque "/>
    <s v="GRAMALOTE"/>
    <s v="Fería de Proveedores "/>
    <n v="26"/>
    <n v="8"/>
  </r>
  <r>
    <d v="2022-08-20T00:00:00"/>
    <x v="0"/>
    <x v="2"/>
    <s v="Presencial"/>
    <s v="San roque "/>
    <s v="Comfenalco, ANI, CFA, SENA entre otros "/>
    <s v="Festival del Descuento Cómprele a San Roque"/>
    <n v="49"/>
    <n v="8"/>
  </r>
  <r>
    <d v="2022-08-23T00:00:00"/>
    <x v="0"/>
    <x v="2"/>
    <s v="Presencial "/>
    <s v="Medellin "/>
    <s v="CC Medellin "/>
    <s v="Díalogo San Roque 2030"/>
    <n v="24"/>
    <n v="2"/>
  </r>
  <r>
    <d v="2022-10-09T00:00:00"/>
    <x v="0"/>
    <x v="2"/>
    <s v="Presencial "/>
    <s v="Amalfi "/>
    <s v="CCMMNA"/>
    <s v="Café al Parque - Evento"/>
    <n v="10"/>
    <n v="8"/>
  </r>
  <r>
    <d v="2022-11-18T00:00:00"/>
    <x v="0"/>
    <x v="2"/>
    <s v="Presencial"/>
    <s v="Segovia "/>
    <s v="CCMMNA"/>
    <s v="Feria de servicios - Eventos "/>
    <n v="12"/>
    <n v="8"/>
  </r>
  <r>
    <d v="2022-12-04T00:00:00"/>
    <x v="0"/>
    <x v="2"/>
    <s v="Presencial"/>
    <s v="Puerto berrio "/>
    <s v="Alcaldía Pto. Berrio"/>
    <s v="Feria de Emprendedores - eventos"/>
    <n v="25"/>
    <n v="8"/>
  </r>
  <r>
    <d v="2022-10-25T00:00:00"/>
    <x v="0"/>
    <x v="3"/>
    <s v="Presencial"/>
    <s v="Maceo"/>
    <s v="CCMMNA"/>
    <s v="Mesa de turismo maceo - Mesas de turismo"/>
    <n v="9"/>
    <n v="4"/>
  </r>
  <r>
    <d v="2022-01-12T00:00:00"/>
    <x v="0"/>
    <x v="3"/>
    <s v="Presencial "/>
    <m/>
    <s v="MTM"/>
    <s v="REUNIÓN MAGDALENA TRAVESÍA MÁGICA - TURISMO"/>
    <n v="13"/>
    <n v="3"/>
  </r>
  <r>
    <d v="2022-07-21T00:00:00"/>
    <x v="0"/>
    <x v="3"/>
    <s v="Presencial "/>
    <s v="Yolombo"/>
    <m/>
    <s v="Mesa de TurismoSubregional  - TURISMO"/>
    <n v="19"/>
    <n v="2"/>
  </r>
  <r>
    <d v="2022-08-12T00:00:00"/>
    <x v="0"/>
    <x v="3"/>
    <s v="Presencial "/>
    <s v="Maceo"/>
    <m/>
    <s v="Proyecto Turismo Maceo"/>
    <n v="7"/>
    <n v="3"/>
  </r>
  <r>
    <d v="2022-09-13T00:00:00"/>
    <x v="0"/>
    <x v="3"/>
    <s v="Presencial"/>
    <s v="Yolombo"/>
    <s v="GRAMALOTE"/>
    <s v="Celebración día el turismo"/>
    <n v="40"/>
    <n v="4"/>
  </r>
  <r>
    <d v="2022-02-08T00:00:00"/>
    <x v="1"/>
    <x v="4"/>
    <s v="Virtual"/>
    <s v="Virtual "/>
    <s v="DIAN"/>
    <s v="TRAMITACIÓN RUT SEGOVIA-BERRIO"/>
    <n v="26"/>
    <n v="8"/>
  </r>
  <r>
    <d v="2022-02-15T00:00:00"/>
    <x v="1"/>
    <x v="4"/>
    <s v="Presencial"/>
    <s v="Puerto berrio "/>
    <s v="DIAN"/>
    <s v="TRAMITACIÓN RUT"/>
    <n v="27"/>
    <n v="8"/>
  </r>
  <r>
    <d v="2022-02-17T00:00:00"/>
    <x v="1"/>
    <x v="4"/>
    <s v="Presencial"/>
    <s v="San roque "/>
    <s v="DIAN"/>
    <s v="TRAMITACIÓN RUT"/>
    <n v="23"/>
    <n v="8"/>
  </r>
  <r>
    <d v="2022-02-22T00:00:00"/>
    <x v="1"/>
    <x v="4"/>
    <s v="Presencial"/>
    <s v="El bagre"/>
    <s v="DIAN"/>
    <s v="TRAMITACIÓN RUT"/>
    <n v="26"/>
    <n v="8"/>
  </r>
  <r>
    <d v="2022-11-02T00:00:00"/>
    <x v="1"/>
    <x v="4"/>
    <s v="Presencial"/>
    <s v="San roque "/>
    <s v="Cámara - Gramalote"/>
    <s v="Expedición del rut "/>
    <n v="75"/>
    <n v="8"/>
  </r>
  <r>
    <d v="2022-11-03T00:00:00"/>
    <x v="1"/>
    <x v="4"/>
    <s v="Presencial"/>
    <s v="Yolombo"/>
    <s v="Cámara - Gramalote"/>
    <s v="Expedición del rut "/>
    <n v="103"/>
    <n v="8"/>
  </r>
  <r>
    <d v="2022-04-27T00:00:00"/>
    <x v="0"/>
    <x v="3"/>
    <s v="Virtual"/>
    <s v="Teams"/>
    <s v="CFA, SENA, Autopistas, SER"/>
    <s v="CRECER ES POSIBLE "/>
    <n v="145"/>
    <n v="30"/>
  </r>
  <r>
    <d v="2022-08-18T00:00:00"/>
    <x v="0"/>
    <x v="3"/>
    <s v="Virtual"/>
    <s v="Teams"/>
    <s v="CFA, SENA, Autopistas, SER"/>
    <s v="EMPRÉNDELO "/>
    <n v="54"/>
    <n v="15"/>
  </r>
  <r>
    <m/>
    <x v="0"/>
    <x v="3"/>
    <m/>
    <m/>
    <m/>
    <s v="EMPREDE TU FUTURO MÁS IDEAS MÁS EMPRESAS "/>
    <m/>
    <m/>
  </r>
  <r>
    <d v="2022-11-30T00:00:00"/>
    <x v="0"/>
    <x v="3"/>
    <s v="Presencial "/>
    <m/>
    <s v="CTA, UPB "/>
    <s v="ECONOMIA CIRCULAR. La intervención se realizará en 15 empresas y 9 profesionales"/>
    <n v="15"/>
    <n v="80"/>
  </r>
  <r>
    <d v="2022-11-30T00:00:00"/>
    <x v="0"/>
    <x v="3"/>
    <s v="Presencial "/>
    <m/>
    <s v="CTA, UPB "/>
    <s v="ECONOMIA CIRCULAR. La intervención se realizará en 15 empresas y 9 profesionales"/>
    <n v="9"/>
    <n v="80"/>
  </r>
  <r>
    <d v="2022-06-14T00:00:00"/>
    <x v="0"/>
    <x v="5"/>
    <s v="Presencial "/>
    <s v="Puerto berrio"/>
    <m/>
    <s v="Socialización del indice municipal - COMISIONES SUBREGIONALES "/>
    <n v="36"/>
    <n v="4"/>
  </r>
  <r>
    <d v="2022-07-12T00:00:00"/>
    <x v="0"/>
    <x v="5"/>
    <s v="Presencial "/>
    <s v="Cisneros"/>
    <m/>
    <s v="TALLER Y PRESENTACION IMCA NORDESTE COMISIONES SUBREGIONALES "/>
    <n v="25"/>
    <n v="4"/>
  </r>
  <r>
    <d v="2022-07-13T00:00:00"/>
    <x v="0"/>
    <x v="5"/>
    <s v="Presencial "/>
    <s v="Puerto berrio"/>
    <m/>
    <s v="Taller del Índice Municipal de Competitividad - COMISIONES SUBREGIONALES "/>
    <n v="19"/>
    <n v="2"/>
  </r>
  <r>
    <d v="2022-10-28T00:00:00"/>
    <x v="0"/>
    <x v="5"/>
    <s v="Presencial "/>
    <s v="Puerto berrio"/>
    <m/>
    <s v="CUE Magdalena Medio - COMISIONES SUBREGIONALES "/>
    <m/>
    <m/>
  </r>
  <r>
    <d v="2022-10-28T00:00:00"/>
    <x v="0"/>
    <x v="5"/>
    <s v="Presencial "/>
    <s v="Puerto berrio"/>
    <s v="UDEA, Alcaldía, Comfama, Comfenalco, aliados"/>
    <s v="CUEE Magdalena medio - Comisiones "/>
    <n v="69"/>
    <n v="4"/>
  </r>
  <r>
    <d v="2022-10-22T00:00:00"/>
    <x v="0"/>
    <x v="5"/>
    <s v="Presencial"/>
    <s v="Puerto berrio"/>
    <s v="CCMMNA"/>
    <s v="Taller de negocios verdes - Comisiones subregionales"/>
    <n v="28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C42413-0199-442F-A5F5-64FFA1897A48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1:B13" firstHeaderRow="1" firstDataRow="1" firstDataCol="1"/>
  <pivotFields count="9">
    <pivotField showAll="0"/>
    <pivotField axis="axisRow" showAll="0">
      <items count="4">
        <item x="2"/>
        <item x="0"/>
        <item x="1"/>
        <item t="default"/>
      </items>
    </pivotField>
    <pivotField axis="axisRow" showAll="0">
      <items count="7">
        <item x="0"/>
        <item x="5"/>
        <item x="2"/>
        <item x="3"/>
        <item x="1"/>
        <item x="4"/>
        <item t="default"/>
      </items>
    </pivotField>
    <pivotField showAll="0"/>
    <pivotField showAll="0"/>
    <pivotField showAll="0"/>
    <pivotField showAll="0"/>
    <pivotField dataField="1" showAll="0"/>
    <pivotField showAll="0"/>
  </pivotFields>
  <rowFields count="2">
    <field x="1"/>
    <field x="2"/>
  </rowFields>
  <rowItems count="12">
    <i>
      <x/>
    </i>
    <i r="1">
      <x/>
    </i>
    <i>
      <x v="1"/>
    </i>
    <i r="1">
      <x/>
    </i>
    <i r="1">
      <x v="1"/>
    </i>
    <i r="1">
      <x v="2"/>
    </i>
    <i r="1">
      <x v="3"/>
    </i>
    <i r="1">
      <x v="4"/>
    </i>
    <i>
      <x v="2"/>
    </i>
    <i r="1">
      <x/>
    </i>
    <i r="1">
      <x v="5"/>
    </i>
    <i t="grand">
      <x/>
    </i>
  </rowItems>
  <colItems count="1">
    <i/>
  </colItems>
  <dataFields count="1">
    <dataField name="Suma de ASISTENTES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88272C2-289F-4572-B2A9-4D11A176D299}" name="Tabla13" displayName="Tabla13" ref="B3:M115" totalsRowShown="0" headerRowBorderDxfId="22" tableBorderDxfId="21">
  <autoFilter ref="B3:M115" xr:uid="{988272C2-289F-4572-B2A9-4D11A176D299}">
    <filterColumn colId="1">
      <filters>
        <dateGroupItem year="2023" month="9" dateTimeGrouping="month"/>
      </filters>
    </filterColumn>
    <filterColumn colId="11">
      <filters blank="1"/>
    </filterColumn>
  </autoFilter>
  <sortState xmlns:xlrd2="http://schemas.microsoft.com/office/spreadsheetml/2017/richdata2" ref="B4:M113">
    <sortCondition ref="C3:C113"/>
  </sortState>
  <tableColumns count="12">
    <tableColumn id="1" xr3:uid="{F87E7FEE-75A8-4E38-9A2E-824F3A2C0218}" name="NUM." dataDxfId="20"/>
    <tableColumn id="2" xr3:uid="{7B3DAB5C-D834-4691-9A72-CB628A121A1B}" name="FECHA" dataDxfId="19"/>
    <tableColumn id="11" xr3:uid="{C71695D2-BE3A-4B3D-AC9D-49304D7FF7CA}" name="HORA "/>
    <tableColumn id="3" xr3:uid="{EDA97773-A847-43BE-8415-89F7675729A9}" name="MODALIDAD " dataDxfId="18"/>
    <tableColumn id="4" xr3:uid="{4B9E3EF7-19FD-4A98-B53B-1456DDBA1E6B}" name="MCPIO/PLATAFORMA" dataDxfId="17"/>
    <tableColumn id="12" xr3:uid="{03CA442A-606D-43C8-A890-3F1B4E25D3C7}" name="ESPACIO"/>
    <tableColumn id="5" xr3:uid="{95888BE6-AB6F-4E17-8929-467A04F11F12}" name="ALIADO" dataDxfId="16"/>
    <tableColumn id="6" xr3:uid="{2CF44B11-286F-4205-8F11-19E6537D7FBF}" name="EVENTO" dataDxfId="15"/>
    <tableColumn id="7" xr3:uid="{91D8235D-EA1B-4AF7-8F05-BDAF419BE3A9}" name="ASIST." dataDxfId="14"/>
    <tableColumn id="8" xr3:uid="{0FF8FFDB-6F74-40D6-9BE6-804D54A45892}" name="DURACIÓN" dataDxfId="13"/>
    <tableColumn id="9" xr3:uid="{A7BC05F7-FA06-4872-BE6E-723D8BE71759}" name="ÁREA" dataDxfId="12"/>
    <tableColumn id="10" xr3:uid="{22EE7E13-B90E-40A3-BC53-B1C2E9B02F36}" name="ESTADO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15B8DAF-CC40-4B38-BF3F-F15DD18A460F}" name="Tabla1" displayName="Tabla1" ref="A1:I102" totalsRowShown="0" headerRowBorderDxfId="10" tableBorderDxfId="9">
  <autoFilter ref="A1:I102" xr:uid="{915B8DAF-CC40-4B38-BF3F-F15DD18A460F}"/>
  <tableColumns count="9">
    <tableColumn id="1" xr3:uid="{F1EF4F63-22AD-4126-9F97-280820AA22A2}" name="FECHA" dataDxfId="8"/>
    <tableColumn id="2" xr3:uid="{F2B625CE-9F50-4D3F-A874-7C29BB5C74C4}" name="ÁREA" dataDxfId="7"/>
    <tableColumn id="3" xr3:uid="{7CC9D308-9902-49C7-AAD9-BA8615892132}" name="TIPO ACTIVIDAD" dataDxfId="6"/>
    <tableColumn id="4" xr3:uid="{E9B8F64D-9738-4066-93FB-A8C09FC0AA3C}" name="MODALIDAD " dataDxfId="5"/>
    <tableColumn id="5" xr3:uid="{91EDEC3B-12CC-4800-8D3F-72D7A13C18BB}" name="MUNICIPIO" dataDxfId="4"/>
    <tableColumn id="6" xr3:uid="{7DE0DDB0-88A5-4EE1-AC21-9040DA6B7D8D}" name="ALIADO" dataDxfId="3"/>
    <tableColumn id="7" xr3:uid="{067E6701-9331-486E-9259-2F007D7ADF7E}" name="EVENTO" dataDxfId="2"/>
    <tableColumn id="8" xr3:uid="{7BA84BEE-6CD4-4815-B758-E219153E2F53}" name="ASISTENTES" dataDxfId="1"/>
    <tableColumn id="9" xr3:uid="{9D3B19BE-4391-4165-99DA-E3AC5A3876A4}" name="DURACIÓ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28" dT="2022-03-14T19:57:17.99" personId="{31160CAA-95D5-430C-AB5B-3B83F4D8FF78}" id="{1736ADCD-32EC-48AB-A20C-D8C3777B49D3}">
    <text>CCMMNA</text>
  </threadedComment>
  <threadedComment ref="G28" dT="2022-02-18T14:12:59.31" personId="{31160CAA-95D5-430C-AB5B-3B83F4D8FF78}" id="{2F99BEB1-2BE7-47CD-8346-7699DAE63661}">
    <text>TARDE DEL EMPRSARIO</text>
  </threadedComment>
  <threadedComment ref="F37" dT="2022-03-14T20:01:39.65" personId="{31160CAA-95D5-430C-AB5B-3B83F4D8FF78}" id="{04594072-998F-4A9F-9A13-45B2FEB02CC8}">
    <text>CCU</text>
  </threadedComment>
  <threadedComment ref="F38" dT="2022-03-14T20:01:39.65" personId="{31160CAA-95D5-430C-AB5B-3B83F4D8FF78}" id="{1D182827-1871-414A-8BC9-D74878D950CF}">
    <text>CCU</text>
  </threadedComment>
  <threadedComment ref="F47" dT="2022-03-14T19:56:15.04" personId="{31160CAA-95D5-430C-AB5B-3B83F4D8FF78}" id="{C4709DD7-A281-4AAA-82EA-84E93363FA09}">
    <text>CCMMMNA</text>
  </threadedComment>
  <threadedComment ref="G47" dT="2022-02-18T14:12:32.72" personId="{31160CAA-95D5-430C-AB5B-3B83F4D8FF78}" id="{517A3CAA-56B9-4304-92A5-6253B887D14C}">
    <text>TARDE DEL EMPRSARIO</text>
  </threadedComment>
  <threadedComment ref="F49" dT="2022-03-14T19:56:22.02" personId="{31160CAA-95D5-430C-AB5B-3B83F4D8FF78}" id="{24DD24C6-F7A6-4DE4-BCDB-24DAFBC6FD0C}">
    <text>CCU</text>
  </threadedComment>
  <threadedComment ref="G49" dT="2022-02-18T14:12:39.69" personId="{31160CAA-95D5-430C-AB5B-3B83F4D8FF78}" id="{DFD86BD5-82D2-4CB6-A4AC-21D6B6447FCD}">
    <text>TARDE DEL EMPRSARIO</text>
  </threadedComment>
  <threadedComment ref="F50" dT="2022-03-14T19:56:44.47" personId="{31160CAA-95D5-430C-AB5B-3B83F4D8FF78}" id="{60E70FF9-D5B5-4749-BE08-6A43F7C0B54B}">
    <text>CCMMNA</text>
  </threadedComment>
  <threadedComment ref="G50" dT="2022-02-18T14:12:45.49" personId="{31160CAA-95D5-430C-AB5B-3B83F4D8FF78}" id="{972D7449-3D8F-45A4-9258-2D60D6D4AB25}">
    <text>TARDE DEL EMPRSARIO</text>
  </threadedComment>
  <threadedComment ref="F58" dT="2022-03-14T19:46:36.61" personId="{31160CAA-95D5-430C-AB5B-3B83F4D8FF78}" id="{CE0C9DEB-A786-45E5-AECB-0561C53C1B69}">
    <text>CCU</text>
  </threadedComment>
  <threadedComment ref="G58" dT="2022-02-18T14:12:11.83" personId="{31160CAA-95D5-430C-AB5B-3B83F4D8FF78}" id="{A105FEB5-5281-4576-904E-A99F7AF5A616}">
    <text>TARDE DEL EMPRSARIO</text>
  </threadedComment>
  <threadedComment ref="F60" dT="2022-03-14T19:46:48.91" personId="{31160CAA-95D5-430C-AB5B-3B83F4D8FF78}" id="{7A49E263-96B1-481C-9839-41C0428A34F3}">
    <text>CCMMNA</text>
  </threadedComment>
  <threadedComment ref="G60" dT="2022-02-18T14:12:28.88" personId="{31160CAA-95D5-430C-AB5B-3B83F4D8FF78}" id="{AC41B2D7-DBCF-49E7-80D3-E68CDA928D25}">
    <text>TARDE DEL EMPRSARIO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8970A-30F5-454D-83D4-D00381C94AFA}">
  <sheetPr codeName="Hoja1">
    <tabColor theme="7"/>
  </sheetPr>
  <dimension ref="C1:M47"/>
  <sheetViews>
    <sheetView showGridLines="0" topLeftCell="C3" workbookViewId="0"/>
  </sheetViews>
  <sheetFormatPr baseColWidth="10" defaultColWidth="0" defaultRowHeight="15" zeroHeight="1" x14ac:dyDescent="0.25"/>
  <cols>
    <col min="1" max="2" width="11.42578125" hidden="1" customWidth="1"/>
    <col min="3" max="3" width="3.7109375" style="15" customWidth="1"/>
    <col min="4" max="4" width="8.28515625" customWidth="1"/>
    <col min="5" max="5" width="7.42578125" customWidth="1"/>
    <col min="6" max="6" width="10.5703125" customWidth="1"/>
    <col min="7" max="7" width="8.28515625" customWidth="1"/>
    <col min="8" max="8" width="7.140625" customWidth="1"/>
    <col min="9" max="9" width="10" customWidth="1"/>
    <col min="10" max="10" width="7.7109375" customWidth="1"/>
    <col min="11" max="11" width="7.85546875" customWidth="1"/>
    <col min="12" max="12" width="2.42578125" style="16" customWidth="1"/>
    <col min="13" max="13" width="3" customWidth="1"/>
    <col min="14" max="16384" width="11.42578125" hidden="1"/>
  </cols>
  <sheetData>
    <row r="1" spans="3:12" s="18" customFormat="1" hidden="1" x14ac:dyDescent="0.25">
      <c r="C1" s="17"/>
      <c r="L1" s="19"/>
    </row>
    <row r="2" spans="3:12" hidden="1" x14ac:dyDescent="0.25">
      <c r="C2" s="20"/>
      <c r="L2" s="21"/>
    </row>
    <row r="3" spans="3:12" ht="12" customHeight="1" thickBot="1" x14ac:dyDescent="0.3">
      <c r="C3" s="17"/>
      <c r="D3" s="18"/>
      <c r="E3" s="18"/>
      <c r="F3" s="18"/>
      <c r="G3" s="18"/>
      <c r="H3" s="18"/>
      <c r="I3" s="18"/>
      <c r="J3" s="18"/>
      <c r="K3" s="18"/>
      <c r="L3" s="19"/>
    </row>
    <row r="4" spans="3:12" ht="17.25" customHeight="1" x14ac:dyDescent="0.35">
      <c r="C4" s="20"/>
      <c r="D4" s="287" t="s">
        <v>5</v>
      </c>
      <c r="E4" s="288"/>
      <c r="G4" s="289" t="s">
        <v>211</v>
      </c>
      <c r="H4" s="290"/>
      <c r="J4" s="291" t="s">
        <v>187</v>
      </c>
      <c r="K4" s="292"/>
      <c r="L4" s="21"/>
    </row>
    <row r="5" spans="3:12" ht="15" customHeight="1" thickBot="1" x14ac:dyDescent="0.3">
      <c r="C5" s="20"/>
      <c r="D5" s="109"/>
      <c r="E5" s="110"/>
      <c r="G5" s="115"/>
      <c r="H5" s="116"/>
      <c r="J5" s="120"/>
      <c r="K5" s="121"/>
      <c r="L5" s="21"/>
    </row>
    <row r="6" spans="3:12" ht="11.25" customHeight="1" thickBot="1" x14ac:dyDescent="0.3">
      <c r="C6" s="20"/>
      <c r="D6" s="109"/>
      <c r="E6" s="110"/>
      <c r="F6" s="52"/>
      <c r="G6" s="115"/>
      <c r="H6" s="116"/>
      <c r="I6" s="148"/>
      <c r="J6" s="120"/>
      <c r="K6" s="121"/>
      <c r="L6" s="21"/>
    </row>
    <row r="7" spans="3:12" ht="15" customHeight="1" x14ac:dyDescent="0.25">
      <c r="C7" s="20"/>
      <c r="D7" s="109"/>
      <c r="E7" s="110"/>
      <c r="G7" s="115"/>
      <c r="H7" s="116"/>
      <c r="J7" s="120"/>
      <c r="K7" s="121"/>
      <c r="L7" s="21"/>
    </row>
    <row r="8" spans="3:12" ht="15" customHeight="1" thickBot="1" x14ac:dyDescent="0.3">
      <c r="C8" s="20"/>
      <c r="D8" s="111"/>
      <c r="E8" s="112"/>
      <c r="G8" s="117"/>
      <c r="H8" s="118"/>
      <c r="J8" s="122"/>
      <c r="K8" s="123"/>
      <c r="L8" s="21"/>
    </row>
    <row r="9" spans="3:12" ht="12.75" customHeight="1" x14ac:dyDescent="0.25">
      <c r="C9" s="20"/>
      <c r="D9" s="113"/>
      <c r="E9" s="113"/>
      <c r="G9" s="119"/>
      <c r="H9" s="119"/>
      <c r="J9" s="281"/>
      <c r="K9" s="281"/>
      <c r="L9" s="21"/>
    </row>
    <row r="10" spans="3:12" ht="15.75" thickBot="1" x14ac:dyDescent="0.3">
      <c r="C10" s="20"/>
      <c r="L10" s="21"/>
    </row>
    <row r="11" spans="3:12" ht="15" customHeight="1" x14ac:dyDescent="0.25">
      <c r="C11" s="20"/>
      <c r="D11" s="293" t="s">
        <v>112</v>
      </c>
      <c r="E11" s="294"/>
      <c r="G11" s="295" t="s">
        <v>160</v>
      </c>
      <c r="H11" s="296"/>
      <c r="J11" s="297" t="s">
        <v>113</v>
      </c>
      <c r="K11" s="298"/>
      <c r="L11" s="21"/>
    </row>
    <row r="12" spans="3:12" ht="15" customHeight="1" x14ac:dyDescent="0.25">
      <c r="C12" s="20"/>
      <c r="D12" s="124"/>
      <c r="E12" s="125"/>
      <c r="G12" s="47"/>
      <c r="H12" s="48"/>
      <c r="J12" s="131"/>
      <c r="K12" s="132"/>
      <c r="L12" s="21"/>
    </row>
    <row r="13" spans="3:12" ht="15" customHeight="1" x14ac:dyDescent="0.25">
      <c r="C13" s="20"/>
      <c r="D13" s="124"/>
      <c r="E13" s="125"/>
      <c r="G13" s="46"/>
      <c r="H13" s="48"/>
      <c r="J13" s="131"/>
      <c r="K13" s="132"/>
      <c r="L13" s="21"/>
    </row>
    <row r="14" spans="3:12" ht="9" customHeight="1" x14ac:dyDescent="0.25">
      <c r="C14" s="20"/>
      <c r="D14" s="124"/>
      <c r="E14" s="125"/>
      <c r="G14" s="46"/>
      <c r="H14" s="48"/>
      <c r="J14" s="131"/>
      <c r="K14" s="132"/>
      <c r="L14" s="21"/>
    </row>
    <row r="15" spans="3:12" ht="18.75" customHeight="1" thickBot="1" x14ac:dyDescent="0.3">
      <c r="C15" s="20"/>
      <c r="D15" s="126"/>
      <c r="E15" s="127"/>
      <c r="G15" s="128"/>
      <c r="H15" s="129"/>
      <c r="J15" s="133"/>
      <c r="K15" s="134"/>
      <c r="L15" s="21"/>
    </row>
    <row r="16" spans="3:12" ht="9.75" customHeight="1" x14ac:dyDescent="0.25">
      <c r="C16" s="20"/>
      <c r="D16" s="119"/>
      <c r="E16" s="119"/>
      <c r="G16" s="130"/>
      <c r="H16" s="130"/>
      <c r="J16" s="119"/>
      <c r="K16" s="119"/>
      <c r="L16" s="21"/>
    </row>
    <row r="17" spans="3:12" ht="15.75" thickBot="1" x14ac:dyDescent="0.3">
      <c r="C17" s="20"/>
      <c r="L17" s="21"/>
    </row>
    <row r="18" spans="3:12" x14ac:dyDescent="0.25">
      <c r="C18" s="20"/>
      <c r="D18" s="285" t="s">
        <v>161</v>
      </c>
      <c r="E18" s="286"/>
      <c r="G18" s="283" t="s">
        <v>162</v>
      </c>
      <c r="H18" s="284"/>
      <c r="J18" s="275" t="s">
        <v>29</v>
      </c>
      <c r="K18" s="276"/>
      <c r="L18" s="49"/>
    </row>
    <row r="19" spans="3:12" x14ac:dyDescent="0.25">
      <c r="C19" s="20"/>
      <c r="D19" s="50"/>
      <c r="E19" s="51"/>
      <c r="G19" s="53"/>
      <c r="H19" s="54"/>
      <c r="J19" s="55"/>
      <c r="K19" s="56"/>
      <c r="L19" s="49"/>
    </row>
    <row r="20" spans="3:12" x14ac:dyDescent="0.25">
      <c r="C20" s="20"/>
      <c r="D20" s="50"/>
      <c r="E20" s="51"/>
      <c r="F20" s="149"/>
      <c r="G20" s="53"/>
      <c r="H20" s="54"/>
      <c r="I20" s="148"/>
      <c r="J20" s="55"/>
      <c r="K20" s="56"/>
      <c r="L20" s="49"/>
    </row>
    <row r="21" spans="3:12" x14ac:dyDescent="0.25">
      <c r="C21" s="20"/>
      <c r="D21" s="50"/>
      <c r="E21" s="51"/>
      <c r="G21" s="53"/>
      <c r="H21" s="54"/>
      <c r="J21" s="55"/>
      <c r="K21" s="56"/>
      <c r="L21" s="49"/>
    </row>
    <row r="22" spans="3:12" ht="15.75" thickBot="1" x14ac:dyDescent="0.3">
      <c r="C22" s="20"/>
      <c r="D22" s="135"/>
      <c r="E22" s="136"/>
      <c r="G22" s="138"/>
      <c r="H22" s="139"/>
      <c r="J22" s="140"/>
      <c r="K22" s="141"/>
      <c r="L22" s="49"/>
    </row>
    <row r="23" spans="3:12" ht="8.25" customHeight="1" x14ac:dyDescent="0.25">
      <c r="C23" s="20"/>
      <c r="G23" s="137"/>
      <c r="H23" s="137"/>
      <c r="L23" s="21"/>
    </row>
    <row r="24" spans="3:12" ht="15.75" thickBot="1" x14ac:dyDescent="0.3">
      <c r="C24" s="20"/>
      <c r="L24" s="21"/>
    </row>
    <row r="25" spans="3:12" x14ac:dyDescent="0.25">
      <c r="C25" s="20"/>
      <c r="D25" s="279" t="s">
        <v>163</v>
      </c>
      <c r="E25" s="280"/>
      <c r="J25" s="277" t="s">
        <v>167</v>
      </c>
      <c r="K25" s="278"/>
      <c r="L25" s="21"/>
    </row>
    <row r="26" spans="3:12" x14ac:dyDescent="0.25">
      <c r="C26" s="20"/>
      <c r="D26" s="57"/>
      <c r="E26" s="58"/>
      <c r="J26" s="60"/>
      <c r="K26" s="61"/>
      <c r="L26" s="21"/>
    </row>
    <row r="27" spans="3:12" x14ac:dyDescent="0.25">
      <c r="C27" s="20"/>
      <c r="D27" s="57"/>
      <c r="E27" s="58"/>
      <c r="J27" s="60"/>
      <c r="K27" s="61"/>
      <c r="L27" s="21"/>
    </row>
    <row r="28" spans="3:12" x14ac:dyDescent="0.25">
      <c r="C28" s="20"/>
      <c r="D28" s="57"/>
      <c r="E28" s="58"/>
      <c r="J28" s="60"/>
      <c r="K28" s="61"/>
      <c r="L28" s="21"/>
    </row>
    <row r="29" spans="3:12" ht="15.75" thickBot="1" x14ac:dyDescent="0.3">
      <c r="C29" s="20"/>
      <c r="D29" s="142"/>
      <c r="E29" s="143"/>
      <c r="J29" s="145"/>
      <c r="K29" s="146"/>
      <c r="L29" s="21"/>
    </row>
    <row r="30" spans="3:12" ht="15.75" x14ac:dyDescent="0.25">
      <c r="C30" s="20"/>
      <c r="D30" s="281"/>
      <c r="E30" s="281"/>
      <c r="L30" s="21"/>
    </row>
    <row r="31" spans="3:12" hidden="1" x14ac:dyDescent="0.25">
      <c r="C31" s="20"/>
      <c r="D31" s="69"/>
      <c r="E31" s="69"/>
      <c r="J31" s="282"/>
      <c r="K31" s="282"/>
      <c r="L31" s="21"/>
    </row>
    <row r="32" spans="3:12" hidden="1" x14ac:dyDescent="0.25">
      <c r="C32" s="20"/>
      <c r="L32" s="21"/>
    </row>
    <row r="33" spans="3:12" hidden="1" x14ac:dyDescent="0.25">
      <c r="C33" s="20"/>
      <c r="L33" s="21"/>
    </row>
    <row r="34" spans="3:12" hidden="1" x14ac:dyDescent="0.25">
      <c r="C34" s="20"/>
      <c r="L34" s="21"/>
    </row>
    <row r="35" spans="3:12" ht="15.75" hidden="1" thickBot="1" x14ac:dyDescent="0.3">
      <c r="C35" s="22"/>
      <c r="D35" s="24"/>
      <c r="E35" s="24"/>
      <c r="F35" s="24"/>
      <c r="G35" s="24"/>
      <c r="H35" s="24"/>
      <c r="I35" s="24"/>
      <c r="J35" s="24"/>
      <c r="K35" s="24"/>
      <c r="L35" s="23"/>
    </row>
    <row r="36" spans="3:12" hidden="1" x14ac:dyDescent="0.25">
      <c r="C36" s="20"/>
      <c r="L36" s="21"/>
    </row>
    <row r="37" spans="3:12" hidden="1" x14ac:dyDescent="0.25">
      <c r="C37" s="20"/>
      <c r="L37" s="21"/>
    </row>
    <row r="38" spans="3:12" hidden="1" x14ac:dyDescent="0.25">
      <c r="C38" s="20"/>
      <c r="L38" s="21"/>
    </row>
    <row r="39" spans="3:12" hidden="1" x14ac:dyDescent="0.25">
      <c r="C39" s="20"/>
      <c r="L39" s="21"/>
    </row>
    <row r="40" spans="3:12" hidden="1" x14ac:dyDescent="0.25">
      <c r="C40" s="20"/>
      <c r="L40" s="21"/>
    </row>
    <row r="41" spans="3:12" hidden="1" x14ac:dyDescent="0.25">
      <c r="C41" s="20"/>
      <c r="L41" s="21"/>
    </row>
    <row r="42" spans="3:12" hidden="1" x14ac:dyDescent="0.25">
      <c r="C42" s="20"/>
      <c r="L42" s="21"/>
    </row>
    <row r="43" spans="3:12" hidden="1" x14ac:dyDescent="0.25">
      <c r="C43" s="20"/>
      <c r="L43" s="21"/>
    </row>
    <row r="44" spans="3:12" hidden="1" x14ac:dyDescent="0.25">
      <c r="C44" s="20"/>
      <c r="L44" s="21"/>
    </row>
    <row r="45" spans="3:12" hidden="1" x14ac:dyDescent="0.25">
      <c r="C45" s="20"/>
      <c r="L45" s="21"/>
    </row>
    <row r="46" spans="3:12" hidden="1" x14ac:dyDescent="0.25">
      <c r="C46" s="20"/>
      <c r="L46" s="21"/>
    </row>
    <row r="47" spans="3:12" ht="15.75" thickBot="1" x14ac:dyDescent="0.3">
      <c r="C47" s="22"/>
      <c r="D47" s="24"/>
      <c r="E47" s="24"/>
      <c r="F47" s="24"/>
      <c r="G47" s="24"/>
      <c r="H47" s="24"/>
      <c r="I47" s="24"/>
      <c r="J47" s="24"/>
      <c r="K47" s="24"/>
      <c r="L47" s="23"/>
    </row>
  </sheetData>
  <mergeCells count="14">
    <mergeCell ref="D4:E4"/>
    <mergeCell ref="G4:H4"/>
    <mergeCell ref="J4:K4"/>
    <mergeCell ref="J9:K9"/>
    <mergeCell ref="D11:E11"/>
    <mergeCell ref="G11:H11"/>
    <mergeCell ref="J11:K11"/>
    <mergeCell ref="J18:K18"/>
    <mergeCell ref="J25:K25"/>
    <mergeCell ref="D25:E25"/>
    <mergeCell ref="D30:E30"/>
    <mergeCell ref="J31:K31"/>
    <mergeCell ref="G18:H18"/>
    <mergeCell ref="D18:E1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6A713-6759-4B63-867D-F4E0B8EDF16E}">
  <dimension ref="B3:M115"/>
  <sheetViews>
    <sheetView topLeftCell="C1" workbookViewId="0">
      <selection activeCell="C88" sqref="A88:XFD88"/>
    </sheetView>
  </sheetViews>
  <sheetFormatPr baseColWidth="10" defaultRowHeight="15" x14ac:dyDescent="0.25"/>
  <cols>
    <col min="1" max="1" width="7" customWidth="1"/>
    <col min="2" max="2" width="7.140625" customWidth="1"/>
    <col min="3" max="3" width="11.7109375" bestFit="1" customWidth="1"/>
    <col min="4" max="4" width="20.28515625" customWidth="1"/>
    <col min="5" max="5" width="13.140625" customWidth="1"/>
    <col min="6" max="6" width="14.5703125" customWidth="1"/>
    <col min="7" max="7" width="31.42578125" customWidth="1"/>
    <col min="8" max="8" width="14.28515625" customWidth="1"/>
    <col min="9" max="9" width="52.7109375" customWidth="1"/>
    <col min="10" max="10" width="11.140625" customWidth="1"/>
    <col min="12" max="12" width="7.85546875" customWidth="1"/>
    <col min="13" max="13" width="15" style="4" customWidth="1"/>
  </cols>
  <sheetData>
    <row r="3" spans="2:13" ht="31.5" x14ac:dyDescent="0.25">
      <c r="B3" s="273" t="s">
        <v>328</v>
      </c>
      <c r="C3" s="273" t="s">
        <v>0</v>
      </c>
      <c r="D3" s="160" t="s">
        <v>355</v>
      </c>
      <c r="E3" s="160" t="s">
        <v>43</v>
      </c>
      <c r="F3" s="161" t="s">
        <v>356</v>
      </c>
      <c r="G3" s="161" t="s">
        <v>357</v>
      </c>
      <c r="H3" s="160" t="s">
        <v>1</v>
      </c>
      <c r="I3" s="161" t="s">
        <v>6</v>
      </c>
      <c r="J3" s="97" t="s">
        <v>358</v>
      </c>
      <c r="K3" s="98" t="s">
        <v>81</v>
      </c>
      <c r="L3" s="208" t="s">
        <v>181</v>
      </c>
      <c r="M3" s="208" t="s">
        <v>359</v>
      </c>
    </row>
    <row r="4" spans="2:13" hidden="1" x14ac:dyDescent="0.25">
      <c r="B4" s="209">
        <v>1</v>
      </c>
      <c r="C4" s="269">
        <v>44963</v>
      </c>
      <c r="D4" s="63"/>
      <c r="E4" s="64" t="s">
        <v>41</v>
      </c>
      <c r="F4" s="196" t="s">
        <v>300</v>
      </c>
      <c r="G4" s="196"/>
      <c r="H4" s="213" t="s">
        <v>16</v>
      </c>
      <c r="I4" s="213" t="s">
        <v>342</v>
      </c>
      <c r="J4" s="201"/>
      <c r="K4" s="205">
        <v>2</v>
      </c>
      <c r="L4" s="201" t="s">
        <v>186</v>
      </c>
      <c r="M4" s="3" t="s">
        <v>360</v>
      </c>
    </row>
    <row r="5" spans="2:13" hidden="1" x14ac:dyDescent="0.25">
      <c r="B5" s="213"/>
      <c r="C5" s="211">
        <v>44972</v>
      </c>
      <c r="D5" s="2"/>
      <c r="E5" s="64" t="s">
        <v>41</v>
      </c>
      <c r="F5" s="196" t="s">
        <v>419</v>
      </c>
      <c r="G5" s="195" t="s">
        <v>184</v>
      </c>
      <c r="H5" s="213"/>
      <c r="I5" s="195" t="s">
        <v>418</v>
      </c>
      <c r="J5" s="201">
        <v>44</v>
      </c>
      <c r="K5" s="214">
        <v>2</v>
      </c>
      <c r="L5" s="201" t="s">
        <v>186</v>
      </c>
      <c r="M5" s="3"/>
    </row>
    <row r="6" spans="2:13" hidden="1" x14ac:dyDescent="0.25">
      <c r="B6" s="201">
        <v>2</v>
      </c>
      <c r="C6" s="211">
        <v>44973</v>
      </c>
      <c r="D6" s="2"/>
      <c r="E6" s="64" t="s">
        <v>39</v>
      </c>
      <c r="F6" s="195" t="s">
        <v>298</v>
      </c>
      <c r="G6" s="195"/>
      <c r="H6" s="201" t="s">
        <v>37</v>
      </c>
      <c r="I6" s="212" t="s">
        <v>325</v>
      </c>
      <c r="J6" s="201"/>
      <c r="K6" s="201">
        <v>2</v>
      </c>
      <c r="L6" s="201" t="s">
        <v>5</v>
      </c>
      <c r="M6" s="3" t="s">
        <v>360</v>
      </c>
    </row>
    <row r="7" spans="2:13" hidden="1" x14ac:dyDescent="0.25">
      <c r="B7" s="209">
        <v>3</v>
      </c>
      <c r="C7" s="211">
        <v>44978</v>
      </c>
      <c r="D7" s="2"/>
      <c r="E7" s="64" t="s">
        <v>39</v>
      </c>
      <c r="F7" s="195" t="s">
        <v>52</v>
      </c>
      <c r="G7" s="195"/>
      <c r="H7" s="201" t="s">
        <v>37</v>
      </c>
      <c r="I7" s="212" t="s">
        <v>332</v>
      </c>
      <c r="J7" s="201"/>
      <c r="K7" s="201">
        <v>2</v>
      </c>
      <c r="L7" s="201" t="s">
        <v>5</v>
      </c>
      <c r="M7" s="3" t="s">
        <v>360</v>
      </c>
    </row>
    <row r="8" spans="2:13" hidden="1" x14ac:dyDescent="0.25">
      <c r="B8" s="201">
        <v>4</v>
      </c>
      <c r="C8" s="198">
        <v>44978</v>
      </c>
      <c r="D8" s="2"/>
      <c r="E8" s="64" t="s">
        <v>39</v>
      </c>
      <c r="F8" s="196" t="s">
        <v>302</v>
      </c>
      <c r="G8" s="196"/>
      <c r="H8" s="213" t="s">
        <v>11</v>
      </c>
      <c r="I8" s="195" t="s">
        <v>350</v>
      </c>
      <c r="J8" s="201">
        <v>6</v>
      </c>
      <c r="K8" s="214">
        <v>2</v>
      </c>
      <c r="L8" s="201" t="s">
        <v>187</v>
      </c>
      <c r="M8" s="3"/>
    </row>
    <row r="9" spans="2:13" hidden="1" x14ac:dyDescent="0.25">
      <c r="B9" s="209">
        <v>5</v>
      </c>
      <c r="C9" s="198">
        <v>44978</v>
      </c>
      <c r="D9" s="2"/>
      <c r="E9" s="64" t="s">
        <v>39</v>
      </c>
      <c r="F9" s="196" t="s">
        <v>302</v>
      </c>
      <c r="G9" s="196"/>
      <c r="H9" s="213" t="s">
        <v>11</v>
      </c>
      <c r="I9" s="195" t="s">
        <v>351</v>
      </c>
      <c r="J9" s="214">
        <v>83</v>
      </c>
      <c r="K9" s="201">
        <v>8</v>
      </c>
      <c r="L9" s="201" t="s">
        <v>187</v>
      </c>
      <c r="M9" s="3"/>
    </row>
    <row r="10" spans="2:13" hidden="1" x14ac:dyDescent="0.25">
      <c r="B10" s="201">
        <v>6</v>
      </c>
      <c r="C10" s="198">
        <v>44979</v>
      </c>
      <c r="D10" s="2"/>
      <c r="E10" s="64" t="s">
        <v>39</v>
      </c>
      <c r="F10" s="196" t="s">
        <v>302</v>
      </c>
      <c r="G10" s="196"/>
      <c r="H10" s="213" t="s">
        <v>11</v>
      </c>
      <c r="I10" s="195" t="s">
        <v>351</v>
      </c>
      <c r="J10" s="214">
        <v>50</v>
      </c>
      <c r="K10" s="201">
        <v>4</v>
      </c>
      <c r="L10" s="201" t="s">
        <v>187</v>
      </c>
      <c r="M10" s="3"/>
    </row>
    <row r="11" spans="2:13" hidden="1" x14ac:dyDescent="0.25">
      <c r="B11" s="209">
        <v>7</v>
      </c>
      <c r="C11" s="202">
        <v>44979</v>
      </c>
      <c r="D11" s="2"/>
      <c r="E11" s="64" t="s">
        <v>41</v>
      </c>
      <c r="F11" s="204" t="s">
        <v>300</v>
      </c>
      <c r="G11" s="204"/>
      <c r="H11" s="204" t="s">
        <v>16</v>
      </c>
      <c r="I11" s="204" t="s">
        <v>361</v>
      </c>
      <c r="J11" s="203">
        <v>43</v>
      </c>
      <c r="K11" s="203">
        <v>2</v>
      </c>
      <c r="L11" s="201" t="s">
        <v>5</v>
      </c>
      <c r="M11" s="3"/>
    </row>
    <row r="12" spans="2:13" hidden="1" x14ac:dyDescent="0.25">
      <c r="B12" s="201">
        <v>8</v>
      </c>
      <c r="C12" s="198">
        <v>44980</v>
      </c>
      <c r="D12" s="2"/>
      <c r="E12" s="64" t="s">
        <v>39</v>
      </c>
      <c r="F12" s="196" t="s">
        <v>302</v>
      </c>
      <c r="G12" s="196"/>
      <c r="H12" s="213" t="s">
        <v>16</v>
      </c>
      <c r="I12" s="195" t="s">
        <v>354</v>
      </c>
      <c r="J12" s="201">
        <v>13</v>
      </c>
      <c r="K12" s="214">
        <v>2</v>
      </c>
      <c r="L12" s="201" t="s">
        <v>5</v>
      </c>
      <c r="M12" s="3"/>
    </row>
    <row r="13" spans="2:13" hidden="1" x14ac:dyDescent="0.25">
      <c r="B13" s="209">
        <v>9</v>
      </c>
      <c r="C13" s="211">
        <v>44985</v>
      </c>
      <c r="D13" s="2"/>
      <c r="E13" s="64" t="s">
        <v>41</v>
      </c>
      <c r="F13" s="195" t="s">
        <v>300</v>
      </c>
      <c r="G13" s="195"/>
      <c r="H13" s="201" t="s">
        <v>37</v>
      </c>
      <c r="I13" s="212" t="s">
        <v>325</v>
      </c>
      <c r="J13" s="201"/>
      <c r="K13" s="201">
        <v>2</v>
      </c>
      <c r="L13" s="201" t="s">
        <v>5</v>
      </c>
      <c r="M13" s="3" t="s">
        <v>360</v>
      </c>
    </row>
    <row r="14" spans="2:13" hidden="1" x14ac:dyDescent="0.25">
      <c r="B14" s="201">
        <v>10</v>
      </c>
      <c r="C14" s="215">
        <v>44986</v>
      </c>
      <c r="D14" s="2"/>
      <c r="E14" s="201" t="s">
        <v>41</v>
      </c>
      <c r="F14" s="195" t="s">
        <v>300</v>
      </c>
      <c r="G14" s="195"/>
      <c r="H14" s="201" t="s">
        <v>16</v>
      </c>
      <c r="I14" s="201" t="s">
        <v>343</v>
      </c>
      <c r="J14" s="201"/>
      <c r="K14" s="205">
        <v>2</v>
      </c>
      <c r="L14" s="201" t="s">
        <v>186</v>
      </c>
      <c r="M14" s="3" t="s">
        <v>360</v>
      </c>
    </row>
    <row r="15" spans="2:13" hidden="1" x14ac:dyDescent="0.25">
      <c r="B15" s="209">
        <v>11</v>
      </c>
      <c r="C15" s="211">
        <v>44987</v>
      </c>
      <c r="D15" s="2"/>
      <c r="E15" s="201" t="s">
        <v>39</v>
      </c>
      <c r="F15" s="195" t="s">
        <v>302</v>
      </c>
      <c r="G15" s="195"/>
      <c r="H15" s="201" t="s">
        <v>362</v>
      </c>
      <c r="I15" s="195" t="s">
        <v>363</v>
      </c>
      <c r="J15" s="201">
        <v>22</v>
      </c>
      <c r="K15" s="201">
        <v>2</v>
      </c>
      <c r="L15" s="201"/>
      <c r="M15" s="3"/>
    </row>
    <row r="16" spans="2:13" hidden="1" x14ac:dyDescent="0.25">
      <c r="B16" s="201">
        <v>12</v>
      </c>
      <c r="C16" s="211">
        <v>44994</v>
      </c>
      <c r="D16" s="2"/>
      <c r="E16" s="213" t="s">
        <v>39</v>
      </c>
      <c r="F16" s="195" t="s">
        <v>59</v>
      </c>
      <c r="G16" s="196"/>
      <c r="H16" s="196" t="s">
        <v>364</v>
      </c>
      <c r="I16" s="212" t="s">
        <v>333</v>
      </c>
      <c r="J16" s="201"/>
      <c r="K16" s="214">
        <v>2</v>
      </c>
      <c r="L16" s="201" t="s">
        <v>5</v>
      </c>
      <c r="M16" s="3" t="s">
        <v>360</v>
      </c>
    </row>
    <row r="17" spans="2:13" hidden="1" x14ac:dyDescent="0.25">
      <c r="B17" s="209">
        <v>13</v>
      </c>
      <c r="C17" s="211">
        <v>45001</v>
      </c>
      <c r="D17" s="2"/>
      <c r="E17" s="201" t="s">
        <v>39</v>
      </c>
      <c r="F17" s="195" t="s">
        <v>65</v>
      </c>
      <c r="G17" s="195"/>
      <c r="H17" s="195" t="s">
        <v>22</v>
      </c>
      <c r="I17" s="195" t="s">
        <v>327</v>
      </c>
      <c r="J17" s="201"/>
      <c r="K17" s="201">
        <v>2</v>
      </c>
      <c r="L17" s="201" t="s">
        <v>5</v>
      </c>
      <c r="M17" s="3"/>
    </row>
    <row r="18" spans="2:13" hidden="1" x14ac:dyDescent="0.25">
      <c r="B18" s="201">
        <v>14</v>
      </c>
      <c r="C18" s="211">
        <v>45006</v>
      </c>
      <c r="D18" s="2"/>
      <c r="E18" s="201" t="s">
        <v>39</v>
      </c>
      <c r="F18" s="195" t="s">
        <v>302</v>
      </c>
      <c r="G18" s="195"/>
      <c r="H18" s="195" t="s">
        <v>22</v>
      </c>
      <c r="I18" s="195" t="s">
        <v>327</v>
      </c>
      <c r="J18" s="201"/>
      <c r="K18" s="201">
        <v>2</v>
      </c>
      <c r="L18" s="201" t="s">
        <v>5</v>
      </c>
      <c r="M18" s="3"/>
    </row>
    <row r="19" spans="2:13" hidden="1" x14ac:dyDescent="0.25">
      <c r="B19" s="209">
        <v>15</v>
      </c>
      <c r="C19" s="202">
        <v>45007</v>
      </c>
      <c r="D19" s="2"/>
      <c r="E19" s="203" t="s">
        <v>41</v>
      </c>
      <c r="F19" s="204" t="s">
        <v>300</v>
      </c>
      <c r="G19" s="204"/>
      <c r="H19" s="204" t="s">
        <v>11</v>
      </c>
      <c r="I19" s="204" t="s">
        <v>365</v>
      </c>
      <c r="J19" s="203">
        <v>150</v>
      </c>
      <c r="K19" s="203">
        <v>2</v>
      </c>
      <c r="L19" s="216" t="s">
        <v>5</v>
      </c>
      <c r="M19" s="3"/>
    </row>
    <row r="20" spans="2:13" hidden="1" x14ac:dyDescent="0.25">
      <c r="B20" s="201">
        <v>16</v>
      </c>
      <c r="C20" s="211">
        <v>45009</v>
      </c>
      <c r="D20" s="2"/>
      <c r="E20" s="201" t="s">
        <v>39</v>
      </c>
      <c r="F20" s="195" t="s">
        <v>303</v>
      </c>
      <c r="G20" s="195"/>
      <c r="H20" s="195" t="s">
        <v>22</v>
      </c>
      <c r="I20" s="195" t="s">
        <v>327</v>
      </c>
      <c r="J20" s="201"/>
      <c r="K20" s="201">
        <v>2</v>
      </c>
      <c r="L20" s="201" t="s">
        <v>5</v>
      </c>
      <c r="M20" s="3"/>
    </row>
    <row r="21" spans="2:13" hidden="1" x14ac:dyDescent="0.25">
      <c r="B21" s="209">
        <v>17</v>
      </c>
      <c r="C21" s="211">
        <v>45012</v>
      </c>
      <c r="D21" s="2"/>
      <c r="E21" s="201" t="s">
        <v>39</v>
      </c>
      <c r="F21" s="195" t="s">
        <v>304</v>
      </c>
      <c r="G21" s="195"/>
      <c r="H21" s="195" t="s">
        <v>22</v>
      </c>
      <c r="I21" s="195" t="s">
        <v>327</v>
      </c>
      <c r="J21" s="201"/>
      <c r="K21" s="201">
        <v>2</v>
      </c>
      <c r="L21" s="201" t="s">
        <v>5</v>
      </c>
      <c r="M21" s="3"/>
    </row>
    <row r="22" spans="2:13" hidden="1" x14ac:dyDescent="0.25">
      <c r="B22" s="201">
        <v>18</v>
      </c>
      <c r="C22" s="211">
        <v>45028</v>
      </c>
      <c r="D22" t="s">
        <v>366</v>
      </c>
      <c r="E22" s="201" t="s">
        <v>39</v>
      </c>
      <c r="F22" s="195" t="s">
        <v>303</v>
      </c>
      <c r="G22" s="195"/>
      <c r="H22" s="201" t="s">
        <v>37</v>
      </c>
      <c r="I22" s="195" t="s">
        <v>55</v>
      </c>
      <c r="J22" s="201">
        <v>39</v>
      </c>
      <c r="K22" s="201">
        <v>2</v>
      </c>
      <c r="L22" s="201" t="s">
        <v>5</v>
      </c>
      <c r="M22" s="3"/>
    </row>
    <row r="23" spans="2:13" hidden="1" x14ac:dyDescent="0.25">
      <c r="B23" s="213"/>
      <c r="C23" s="198">
        <v>45028</v>
      </c>
      <c r="D23" t="s">
        <v>376</v>
      </c>
      <c r="E23" s="213" t="s">
        <v>41</v>
      </c>
      <c r="F23" s="196" t="s">
        <v>300</v>
      </c>
      <c r="G23" s="195" t="s">
        <v>184</v>
      </c>
      <c r="H23" s="213" t="s">
        <v>398</v>
      </c>
      <c r="I23" s="195" t="s">
        <v>420</v>
      </c>
      <c r="J23" s="201">
        <v>23</v>
      </c>
      <c r="K23" s="214">
        <v>2</v>
      </c>
      <c r="L23" s="201"/>
      <c r="M23" s="3"/>
    </row>
    <row r="24" spans="2:13" hidden="1" x14ac:dyDescent="0.25">
      <c r="B24" s="209">
        <v>19</v>
      </c>
      <c r="C24" s="217">
        <v>45028</v>
      </c>
      <c r="E24" s="201" t="s">
        <v>39</v>
      </c>
      <c r="F24" s="195" t="s">
        <v>64</v>
      </c>
      <c r="G24" s="195"/>
      <c r="H24" s="201" t="s">
        <v>11</v>
      </c>
      <c r="I24" s="200" t="s">
        <v>367</v>
      </c>
      <c r="J24" s="201"/>
      <c r="K24" s="201">
        <v>2</v>
      </c>
      <c r="L24" s="201" t="s">
        <v>187</v>
      </c>
      <c r="M24" s="218" t="s">
        <v>368</v>
      </c>
    </row>
    <row r="25" spans="2:13" hidden="1" x14ac:dyDescent="0.25">
      <c r="B25" s="201">
        <v>20</v>
      </c>
      <c r="C25" s="219">
        <v>45029</v>
      </c>
      <c r="E25" s="201" t="s">
        <v>39</v>
      </c>
      <c r="F25" s="195" t="s">
        <v>304</v>
      </c>
      <c r="G25" s="195"/>
      <c r="H25" s="201" t="s">
        <v>11</v>
      </c>
      <c r="I25" s="195" t="s">
        <v>98</v>
      </c>
      <c r="J25" s="201"/>
      <c r="K25" s="205">
        <v>2</v>
      </c>
      <c r="L25" s="201" t="s">
        <v>186</v>
      </c>
      <c r="M25" s="218" t="s">
        <v>368</v>
      </c>
    </row>
    <row r="26" spans="2:13" hidden="1" x14ac:dyDescent="0.25">
      <c r="B26" s="209">
        <v>21</v>
      </c>
      <c r="C26" s="202">
        <v>45035</v>
      </c>
      <c r="E26" s="203" t="s">
        <v>41</v>
      </c>
      <c r="F26" s="204" t="s">
        <v>300</v>
      </c>
      <c r="G26" s="204"/>
      <c r="H26" s="201" t="s">
        <v>17</v>
      </c>
      <c r="I26" s="204" t="s">
        <v>369</v>
      </c>
      <c r="J26" s="203">
        <v>41</v>
      </c>
      <c r="K26" s="203">
        <v>2</v>
      </c>
      <c r="L26" s="216" t="s">
        <v>5</v>
      </c>
      <c r="M26" s="3"/>
    </row>
    <row r="27" spans="2:13" hidden="1" x14ac:dyDescent="0.25">
      <c r="B27" s="201">
        <v>22</v>
      </c>
      <c r="C27" s="211">
        <v>45035</v>
      </c>
      <c r="D27" t="s">
        <v>370</v>
      </c>
      <c r="E27" s="201" t="s">
        <v>39</v>
      </c>
      <c r="F27" s="195" t="s">
        <v>302</v>
      </c>
      <c r="G27" s="195" t="s">
        <v>371</v>
      </c>
      <c r="H27" s="201" t="s">
        <v>37</v>
      </c>
      <c r="I27" s="195" t="s">
        <v>55</v>
      </c>
      <c r="J27" s="201">
        <v>33</v>
      </c>
      <c r="K27" s="201">
        <v>2</v>
      </c>
      <c r="L27" s="201" t="s">
        <v>5</v>
      </c>
      <c r="M27" s="3"/>
    </row>
    <row r="28" spans="2:13" hidden="1" x14ac:dyDescent="0.25">
      <c r="B28" s="209">
        <v>23</v>
      </c>
      <c r="C28" s="211">
        <v>45036</v>
      </c>
      <c r="D28" t="s">
        <v>366</v>
      </c>
      <c r="E28" s="213" t="s">
        <v>39</v>
      </c>
      <c r="F28" s="196" t="s">
        <v>372</v>
      </c>
      <c r="G28" s="196" t="s">
        <v>373</v>
      </c>
      <c r="H28" s="213" t="s">
        <v>37</v>
      </c>
      <c r="I28" s="195" t="s">
        <v>55</v>
      </c>
      <c r="J28" s="201">
        <v>38</v>
      </c>
      <c r="K28" s="214">
        <v>2</v>
      </c>
      <c r="L28" s="201" t="s">
        <v>5</v>
      </c>
      <c r="M28" s="3"/>
    </row>
    <row r="29" spans="2:13" hidden="1" x14ac:dyDescent="0.25">
      <c r="B29" s="213"/>
      <c r="C29" s="211">
        <v>45037</v>
      </c>
      <c r="D29" t="s">
        <v>366</v>
      </c>
      <c r="E29" s="213" t="s">
        <v>39</v>
      </c>
      <c r="F29" s="196" t="s">
        <v>306</v>
      </c>
      <c r="G29" s="196" t="s">
        <v>453</v>
      </c>
      <c r="H29" s="213" t="s">
        <v>37</v>
      </c>
      <c r="I29" s="195" t="s">
        <v>441</v>
      </c>
      <c r="J29" s="201"/>
      <c r="K29" s="214">
        <v>2</v>
      </c>
      <c r="L29" s="201"/>
      <c r="M29" s="3"/>
    </row>
    <row r="30" spans="2:13" hidden="1" x14ac:dyDescent="0.25">
      <c r="B30" s="201">
        <v>24</v>
      </c>
      <c r="C30" s="211">
        <v>45037</v>
      </c>
      <c r="E30" s="201" t="s">
        <v>41</v>
      </c>
      <c r="F30" s="195" t="s">
        <v>300</v>
      </c>
      <c r="G30" s="195"/>
      <c r="H30" s="201" t="s">
        <v>374</v>
      </c>
      <c r="I30" s="195" t="s">
        <v>375</v>
      </c>
      <c r="J30" s="201">
        <v>14</v>
      </c>
      <c r="K30" s="201">
        <v>2</v>
      </c>
      <c r="L30" s="201" t="s">
        <v>5</v>
      </c>
      <c r="M30" s="3"/>
    </row>
    <row r="31" spans="2:13" hidden="1" x14ac:dyDescent="0.25">
      <c r="B31" s="209">
        <v>25</v>
      </c>
      <c r="C31" s="211">
        <v>45042</v>
      </c>
      <c r="D31" t="s">
        <v>376</v>
      </c>
      <c r="E31" s="201" t="s">
        <v>39</v>
      </c>
      <c r="F31" s="195" t="s">
        <v>305</v>
      </c>
      <c r="G31" s="195" t="s">
        <v>377</v>
      </c>
      <c r="H31" s="201" t="s">
        <v>37</v>
      </c>
      <c r="I31" s="195" t="s">
        <v>55</v>
      </c>
      <c r="J31" s="201">
        <v>40</v>
      </c>
      <c r="K31" s="201">
        <v>2</v>
      </c>
      <c r="L31" s="201" t="s">
        <v>5</v>
      </c>
      <c r="M31" s="3"/>
    </row>
    <row r="32" spans="2:13" hidden="1" x14ac:dyDescent="0.25">
      <c r="B32" s="201">
        <v>26</v>
      </c>
      <c r="C32" s="210">
        <v>45043</v>
      </c>
      <c r="E32" s="201" t="s">
        <v>39</v>
      </c>
      <c r="F32" s="195" t="s">
        <v>52</v>
      </c>
      <c r="G32" s="195"/>
      <c r="H32" s="201" t="s">
        <v>11</v>
      </c>
      <c r="I32" s="200" t="s">
        <v>367</v>
      </c>
      <c r="J32" s="201"/>
      <c r="K32" s="201">
        <v>2</v>
      </c>
      <c r="L32" s="201" t="s">
        <v>187</v>
      </c>
      <c r="M32" s="3"/>
    </row>
    <row r="33" spans="2:13" hidden="1" x14ac:dyDescent="0.25">
      <c r="B33" s="209">
        <v>27</v>
      </c>
      <c r="C33" s="220">
        <v>45049</v>
      </c>
      <c r="D33" t="s">
        <v>366</v>
      </c>
      <c r="E33" s="213" t="s">
        <v>39</v>
      </c>
      <c r="F33" s="196" t="s">
        <v>306</v>
      </c>
      <c r="G33" s="196" t="s">
        <v>378</v>
      </c>
      <c r="H33" s="213" t="s">
        <v>37</v>
      </c>
      <c r="I33" s="195" t="s">
        <v>55</v>
      </c>
      <c r="J33" s="201"/>
      <c r="K33" s="214">
        <v>2</v>
      </c>
      <c r="L33" s="201" t="s">
        <v>5</v>
      </c>
      <c r="M33" s="4" t="s">
        <v>379</v>
      </c>
    </row>
    <row r="34" spans="2:13" hidden="1" x14ac:dyDescent="0.25">
      <c r="B34" s="213"/>
      <c r="C34" s="198">
        <v>45049</v>
      </c>
      <c r="D34" t="s">
        <v>366</v>
      </c>
      <c r="E34" s="201" t="s">
        <v>39</v>
      </c>
      <c r="F34" s="196" t="s">
        <v>306</v>
      </c>
      <c r="G34" s="196" t="s">
        <v>447</v>
      </c>
      <c r="H34" s="213" t="s">
        <v>448</v>
      </c>
      <c r="I34" s="195" t="s">
        <v>55</v>
      </c>
      <c r="J34" s="201">
        <v>21</v>
      </c>
      <c r="K34" s="214"/>
      <c r="L34" s="201"/>
    </row>
    <row r="35" spans="2:13" hidden="1" x14ac:dyDescent="0.25">
      <c r="B35" s="213"/>
      <c r="C35" s="198">
        <v>45049</v>
      </c>
      <c r="D35" t="s">
        <v>366</v>
      </c>
      <c r="E35" s="201" t="s">
        <v>41</v>
      </c>
      <c r="F35" s="196" t="s">
        <v>184</v>
      </c>
      <c r="G35" s="196" t="s">
        <v>419</v>
      </c>
      <c r="H35" s="213" t="s">
        <v>446</v>
      </c>
      <c r="I35" s="195" t="s">
        <v>424</v>
      </c>
      <c r="J35" s="201">
        <v>16</v>
      </c>
      <c r="K35" s="214"/>
      <c r="L35" s="201"/>
    </row>
    <row r="36" spans="2:13" hidden="1" x14ac:dyDescent="0.25">
      <c r="B36" s="201">
        <v>28</v>
      </c>
      <c r="C36" s="211">
        <v>45050</v>
      </c>
      <c r="D36" t="s">
        <v>366</v>
      </c>
      <c r="E36" s="201" t="s">
        <v>39</v>
      </c>
      <c r="F36" s="195" t="s">
        <v>47</v>
      </c>
      <c r="G36" s="195"/>
      <c r="H36" s="201" t="s">
        <v>374</v>
      </c>
      <c r="I36" s="195" t="s">
        <v>375</v>
      </c>
      <c r="J36" s="201"/>
      <c r="K36" s="201"/>
      <c r="L36" s="201"/>
      <c r="M36" s="3"/>
    </row>
    <row r="37" spans="2:13" hidden="1" x14ac:dyDescent="0.25">
      <c r="B37" s="209">
        <v>29</v>
      </c>
      <c r="C37" s="211">
        <v>45052</v>
      </c>
      <c r="D37" s="2" t="s">
        <v>380</v>
      </c>
      <c r="E37" s="213" t="s">
        <v>39</v>
      </c>
      <c r="F37" s="196" t="s">
        <v>46</v>
      </c>
      <c r="G37" s="196"/>
      <c r="H37" s="213" t="s">
        <v>374</v>
      </c>
      <c r="I37" s="195" t="s">
        <v>375</v>
      </c>
      <c r="J37" s="201"/>
      <c r="K37" s="214"/>
      <c r="L37" s="201"/>
      <c r="M37" s="3"/>
    </row>
    <row r="38" spans="2:13" hidden="1" x14ac:dyDescent="0.25">
      <c r="B38" s="201">
        <v>30</v>
      </c>
      <c r="C38" s="211">
        <v>45056</v>
      </c>
      <c r="D38" t="s">
        <v>366</v>
      </c>
      <c r="E38" s="201" t="s">
        <v>39</v>
      </c>
      <c r="F38" s="195" t="s">
        <v>67</v>
      </c>
      <c r="G38" s="195" t="s">
        <v>381</v>
      </c>
      <c r="H38" s="201" t="s">
        <v>37</v>
      </c>
      <c r="I38" s="195" t="s">
        <v>55</v>
      </c>
      <c r="J38" s="201">
        <v>17</v>
      </c>
      <c r="K38" s="201">
        <v>2</v>
      </c>
      <c r="L38" s="201" t="s">
        <v>5</v>
      </c>
      <c r="M38" s="3"/>
    </row>
    <row r="39" spans="2:13" hidden="1" x14ac:dyDescent="0.25">
      <c r="B39" s="209">
        <v>31</v>
      </c>
      <c r="C39" s="215">
        <v>45056</v>
      </c>
      <c r="D39" s="2"/>
      <c r="E39" s="213" t="s">
        <v>39</v>
      </c>
      <c r="F39" s="196" t="s">
        <v>51</v>
      </c>
      <c r="G39" s="196"/>
      <c r="H39" s="213" t="s">
        <v>11</v>
      </c>
      <c r="I39" s="200" t="s">
        <v>367</v>
      </c>
      <c r="J39" s="201"/>
      <c r="K39" s="214">
        <v>2</v>
      </c>
      <c r="L39" s="201" t="s">
        <v>187</v>
      </c>
      <c r="M39" s="3" t="s">
        <v>382</v>
      </c>
    </row>
    <row r="40" spans="2:13" hidden="1" x14ac:dyDescent="0.25">
      <c r="B40" s="213"/>
      <c r="C40" s="198">
        <v>45056</v>
      </c>
      <c r="D40" t="s">
        <v>380</v>
      </c>
      <c r="E40" s="201" t="s">
        <v>39</v>
      </c>
      <c r="F40" s="196" t="s">
        <v>451</v>
      </c>
      <c r="G40" s="196" t="s">
        <v>371</v>
      </c>
      <c r="H40" s="213" t="s">
        <v>22</v>
      </c>
      <c r="I40" s="195" t="s">
        <v>452</v>
      </c>
      <c r="J40" s="201">
        <v>90</v>
      </c>
      <c r="K40" s="214">
        <v>2</v>
      </c>
      <c r="L40" s="201" t="s">
        <v>5</v>
      </c>
      <c r="M40" s="3"/>
    </row>
    <row r="41" spans="2:13" hidden="1" x14ac:dyDescent="0.25">
      <c r="B41" s="201">
        <v>32</v>
      </c>
      <c r="C41" s="211">
        <v>45057</v>
      </c>
      <c r="D41" t="s">
        <v>366</v>
      </c>
      <c r="E41" s="201" t="s">
        <v>39</v>
      </c>
      <c r="F41" s="195" t="s">
        <v>157</v>
      </c>
      <c r="G41" s="195" t="s">
        <v>383</v>
      </c>
      <c r="H41" s="201" t="s">
        <v>37</v>
      </c>
      <c r="I41" s="195" t="s">
        <v>55</v>
      </c>
      <c r="J41" s="201"/>
      <c r="K41" s="201">
        <v>2</v>
      </c>
      <c r="L41" s="201" t="s">
        <v>5</v>
      </c>
      <c r="M41" s="3"/>
    </row>
    <row r="42" spans="2:13" ht="14.25" hidden="1" customHeight="1" x14ac:dyDescent="0.25">
      <c r="B42" s="209">
        <v>33</v>
      </c>
      <c r="C42" s="210">
        <v>45062</v>
      </c>
      <c r="D42" s="2" t="s">
        <v>384</v>
      </c>
      <c r="E42" s="201" t="s">
        <v>39</v>
      </c>
      <c r="F42" s="195" t="s">
        <v>385</v>
      </c>
      <c r="G42" s="195"/>
      <c r="H42" s="201" t="s">
        <v>374</v>
      </c>
      <c r="I42" s="195" t="s">
        <v>375</v>
      </c>
      <c r="J42" s="201"/>
      <c r="K42" s="201"/>
      <c r="L42" s="201"/>
      <c r="M42" s="3"/>
    </row>
    <row r="43" spans="2:13" ht="30" hidden="1" x14ac:dyDescent="0.25">
      <c r="B43" s="201">
        <v>34</v>
      </c>
      <c r="C43" s="206">
        <v>45063</v>
      </c>
      <c r="D43" s="6" t="s">
        <v>402</v>
      </c>
      <c r="E43" s="221" t="s">
        <v>41</v>
      </c>
      <c r="F43" s="221" t="s">
        <v>300</v>
      </c>
      <c r="G43" s="221"/>
      <c r="H43" s="195" t="s">
        <v>17</v>
      </c>
      <c r="I43" s="207" t="s">
        <v>386</v>
      </c>
      <c r="J43" s="222"/>
      <c r="K43" s="221">
        <v>2</v>
      </c>
      <c r="L43" s="223" t="s">
        <v>5</v>
      </c>
      <c r="M43" s="3" t="s">
        <v>387</v>
      </c>
    </row>
    <row r="44" spans="2:13" hidden="1" x14ac:dyDescent="0.25">
      <c r="B44" s="209">
        <v>35</v>
      </c>
      <c r="C44" s="215">
        <v>45065</v>
      </c>
      <c r="D44" s="2" t="s">
        <v>388</v>
      </c>
      <c r="E44" s="196" t="s">
        <v>41</v>
      </c>
      <c r="F44" s="196" t="s">
        <v>300</v>
      </c>
      <c r="G44" s="196" t="s">
        <v>184</v>
      </c>
      <c r="H44" s="196" t="s">
        <v>389</v>
      </c>
      <c r="I44" s="195" t="s">
        <v>390</v>
      </c>
      <c r="J44" s="195"/>
      <c r="K44" s="224">
        <v>2</v>
      </c>
      <c r="L44" s="195"/>
      <c r="M44" s="6" t="s">
        <v>391</v>
      </c>
    </row>
    <row r="45" spans="2:13" hidden="1" x14ac:dyDescent="0.25">
      <c r="B45" s="213"/>
      <c r="C45" s="210">
        <v>45065</v>
      </c>
      <c r="D45" t="s">
        <v>376</v>
      </c>
      <c r="E45" s="213" t="s">
        <v>41</v>
      </c>
      <c r="F45" s="196" t="s">
        <v>184</v>
      </c>
      <c r="G45" s="196" t="s">
        <v>419</v>
      </c>
      <c r="H45" s="213" t="s">
        <v>389</v>
      </c>
      <c r="I45" s="195" t="s">
        <v>450</v>
      </c>
      <c r="J45" s="201">
        <v>34</v>
      </c>
      <c r="K45" s="214"/>
      <c r="L45" s="201"/>
      <c r="M45" s="6"/>
    </row>
    <row r="46" spans="2:13" hidden="1" x14ac:dyDescent="0.25">
      <c r="B46" s="195">
        <v>36</v>
      </c>
      <c r="C46" s="225">
        <v>45066</v>
      </c>
      <c r="D46" s="10" t="s">
        <v>392</v>
      </c>
      <c r="E46" s="195" t="s">
        <v>39</v>
      </c>
      <c r="F46" s="195" t="s">
        <v>52</v>
      </c>
      <c r="G46" s="195"/>
      <c r="H46" s="195" t="s">
        <v>374</v>
      </c>
      <c r="I46" s="195" t="s">
        <v>375</v>
      </c>
      <c r="J46" s="195"/>
      <c r="K46" s="195"/>
      <c r="L46" s="195"/>
      <c r="M46" s="6"/>
    </row>
    <row r="47" spans="2:13" hidden="1" x14ac:dyDescent="0.25">
      <c r="B47" s="209">
        <v>37</v>
      </c>
      <c r="C47" s="211">
        <v>45070</v>
      </c>
      <c r="D47" s="2"/>
      <c r="E47" s="213" t="s">
        <v>39</v>
      </c>
      <c r="F47" s="196" t="s">
        <v>46</v>
      </c>
      <c r="G47" s="196"/>
      <c r="H47" s="213" t="s">
        <v>22</v>
      </c>
      <c r="I47" s="195" t="s">
        <v>327</v>
      </c>
      <c r="J47" s="201"/>
      <c r="K47" s="214">
        <v>2</v>
      </c>
      <c r="L47" s="201" t="s">
        <v>5</v>
      </c>
      <c r="M47" s="3"/>
    </row>
    <row r="48" spans="2:13" hidden="1" x14ac:dyDescent="0.25">
      <c r="B48" s="201">
        <v>38</v>
      </c>
      <c r="C48" s="215">
        <v>45071</v>
      </c>
      <c r="D48" s="2"/>
      <c r="E48" s="213" t="s">
        <v>39</v>
      </c>
      <c r="F48" s="196" t="s">
        <v>306</v>
      </c>
      <c r="G48" s="196"/>
      <c r="H48" s="213" t="s">
        <v>11</v>
      </c>
      <c r="I48" s="200" t="s">
        <v>367</v>
      </c>
      <c r="J48" s="201"/>
      <c r="K48" s="214">
        <v>2</v>
      </c>
      <c r="L48" s="201" t="s">
        <v>187</v>
      </c>
      <c r="M48" s="3"/>
    </row>
    <row r="49" spans="2:13" hidden="1" x14ac:dyDescent="0.25">
      <c r="B49" s="209">
        <v>39</v>
      </c>
      <c r="C49" s="211">
        <v>45071</v>
      </c>
      <c r="D49" s="2"/>
      <c r="E49" s="201" t="s">
        <v>39</v>
      </c>
      <c r="F49" s="195" t="s">
        <v>298</v>
      </c>
      <c r="G49" s="195"/>
      <c r="H49" s="201" t="s">
        <v>353</v>
      </c>
      <c r="I49" s="195" t="s">
        <v>327</v>
      </c>
      <c r="J49" s="201"/>
      <c r="K49" s="201">
        <v>2</v>
      </c>
      <c r="L49" s="201" t="s">
        <v>5</v>
      </c>
      <c r="M49" s="3"/>
    </row>
    <row r="50" spans="2:13" hidden="1" x14ac:dyDescent="0.25">
      <c r="B50" s="201">
        <v>40</v>
      </c>
      <c r="C50" s="215">
        <v>45073</v>
      </c>
      <c r="D50" s="226" t="s">
        <v>401</v>
      </c>
      <c r="E50" s="201" t="s">
        <v>39</v>
      </c>
      <c r="F50" s="195" t="s">
        <v>302</v>
      </c>
      <c r="G50" s="195"/>
      <c r="H50" s="201" t="s">
        <v>374</v>
      </c>
      <c r="I50" s="195" t="s">
        <v>375</v>
      </c>
      <c r="J50" s="201"/>
      <c r="K50" s="201"/>
      <c r="L50" s="201"/>
      <c r="M50" s="3"/>
    </row>
    <row r="51" spans="2:13" hidden="1" x14ac:dyDescent="0.25">
      <c r="B51" s="209">
        <v>41</v>
      </c>
      <c r="C51" s="211">
        <v>45076</v>
      </c>
      <c r="D51" s="2"/>
      <c r="E51" s="201" t="s">
        <v>39</v>
      </c>
      <c r="F51" s="195" t="s">
        <v>67</v>
      </c>
      <c r="G51" s="195"/>
      <c r="H51" s="201" t="s">
        <v>353</v>
      </c>
      <c r="I51" s="195" t="s">
        <v>327</v>
      </c>
      <c r="J51" s="201"/>
      <c r="K51" s="201">
        <v>2</v>
      </c>
      <c r="L51" s="201" t="s">
        <v>5</v>
      </c>
      <c r="M51" s="3"/>
    </row>
    <row r="52" spans="2:13" hidden="1" x14ac:dyDescent="0.25">
      <c r="B52" s="201">
        <v>42</v>
      </c>
      <c r="C52" s="220">
        <v>45078</v>
      </c>
      <c r="D52" s="2"/>
      <c r="E52" s="213" t="s">
        <v>39</v>
      </c>
      <c r="F52" s="196" t="s">
        <v>51</v>
      </c>
      <c r="G52" s="196"/>
      <c r="H52" s="213" t="s">
        <v>353</v>
      </c>
      <c r="I52" s="195" t="s">
        <v>327</v>
      </c>
      <c r="J52" s="201"/>
      <c r="K52" s="214">
        <v>2</v>
      </c>
      <c r="L52" s="201" t="s">
        <v>5</v>
      </c>
      <c r="M52" s="243" t="s">
        <v>368</v>
      </c>
    </row>
    <row r="53" spans="2:13" hidden="1" x14ac:dyDescent="0.25">
      <c r="B53" s="209">
        <v>43</v>
      </c>
      <c r="C53" s="211">
        <v>45083</v>
      </c>
      <c r="D53" s="2"/>
      <c r="E53" s="201" t="s">
        <v>39</v>
      </c>
      <c r="F53" s="195" t="s">
        <v>52</v>
      </c>
      <c r="G53" s="195"/>
      <c r="H53" s="201" t="s">
        <v>353</v>
      </c>
      <c r="I53" s="195" t="s">
        <v>327</v>
      </c>
      <c r="J53" s="201"/>
      <c r="K53" s="201">
        <v>2</v>
      </c>
      <c r="L53" s="201" t="s">
        <v>5</v>
      </c>
      <c r="M53" s="243" t="s">
        <v>368</v>
      </c>
    </row>
    <row r="54" spans="2:13" hidden="1" x14ac:dyDescent="0.25">
      <c r="B54" s="201">
        <v>44</v>
      </c>
      <c r="C54" s="211">
        <v>45085</v>
      </c>
      <c r="E54" s="201" t="s">
        <v>39</v>
      </c>
      <c r="F54" s="195" t="s">
        <v>59</v>
      </c>
      <c r="G54" s="195"/>
      <c r="H54" s="201" t="s">
        <v>353</v>
      </c>
      <c r="I54" s="195" t="s">
        <v>327</v>
      </c>
      <c r="J54" s="201"/>
      <c r="K54" s="201">
        <v>2</v>
      </c>
      <c r="L54" s="201" t="s">
        <v>5</v>
      </c>
      <c r="M54" s="243" t="s">
        <v>368</v>
      </c>
    </row>
    <row r="55" spans="2:13" hidden="1" x14ac:dyDescent="0.25">
      <c r="B55" s="209">
        <v>45</v>
      </c>
      <c r="C55" s="215">
        <v>45084</v>
      </c>
      <c r="E55" s="231" t="s">
        <v>39</v>
      </c>
      <c r="F55" s="230" t="s">
        <v>41</v>
      </c>
      <c r="G55" s="230"/>
      <c r="H55" s="231" t="s">
        <v>11</v>
      </c>
      <c r="I55" s="235" t="s">
        <v>367</v>
      </c>
      <c r="J55" s="231"/>
      <c r="K55" s="231">
        <v>2</v>
      </c>
      <c r="L55" s="231" t="s">
        <v>5</v>
      </c>
      <c r="M55" s="43"/>
    </row>
    <row r="56" spans="2:13" hidden="1" x14ac:dyDescent="0.25">
      <c r="B56" s="201">
        <v>46</v>
      </c>
      <c r="C56" s="211">
        <v>45090</v>
      </c>
      <c r="D56" s="2" t="s">
        <v>423</v>
      </c>
      <c r="E56" s="201" t="s">
        <v>39</v>
      </c>
      <c r="F56" s="195" t="s">
        <v>65</v>
      </c>
      <c r="G56" s="195"/>
      <c r="H56" s="201" t="s">
        <v>37</v>
      </c>
      <c r="I56" s="212" t="s">
        <v>55</v>
      </c>
      <c r="J56" s="201"/>
      <c r="K56" s="201">
        <v>2</v>
      </c>
      <c r="L56" s="201" t="s">
        <v>5</v>
      </c>
      <c r="M56" s="3"/>
    </row>
    <row r="57" spans="2:13" hidden="1" x14ac:dyDescent="0.25">
      <c r="B57" s="209">
        <v>47</v>
      </c>
      <c r="C57" s="211">
        <v>45091</v>
      </c>
      <c r="D57" s="2" t="s">
        <v>423</v>
      </c>
      <c r="E57" s="201" t="s">
        <v>39</v>
      </c>
      <c r="F57" s="195" t="s">
        <v>421</v>
      </c>
      <c r="G57" s="195"/>
      <c r="H57" s="201" t="s">
        <v>37</v>
      </c>
      <c r="I57" s="195" t="s">
        <v>55</v>
      </c>
      <c r="J57" s="201"/>
      <c r="K57" s="201">
        <v>2</v>
      </c>
      <c r="L57" s="201" t="s">
        <v>5</v>
      </c>
      <c r="M57" s="3"/>
    </row>
    <row r="58" spans="2:13" hidden="1" x14ac:dyDescent="0.25">
      <c r="B58" s="201">
        <v>48</v>
      </c>
      <c r="C58" s="211">
        <v>45092</v>
      </c>
      <c r="D58" s="2" t="s">
        <v>423</v>
      </c>
      <c r="E58" s="201" t="s">
        <v>39</v>
      </c>
      <c r="F58" s="195" t="s">
        <v>46</v>
      </c>
      <c r="G58" s="195"/>
      <c r="H58" s="201" t="s">
        <v>37</v>
      </c>
      <c r="I58" s="195" t="s">
        <v>55</v>
      </c>
      <c r="J58" s="201"/>
      <c r="K58" s="201">
        <v>2</v>
      </c>
      <c r="L58" s="201" t="s">
        <v>5</v>
      </c>
      <c r="M58" s="3"/>
    </row>
    <row r="59" spans="2:13" hidden="1" x14ac:dyDescent="0.25">
      <c r="B59" s="209">
        <v>49</v>
      </c>
      <c r="C59" s="215">
        <v>45092</v>
      </c>
      <c r="E59" s="209" t="s">
        <v>39</v>
      </c>
      <c r="F59" s="229" t="s">
        <v>65</v>
      </c>
      <c r="G59" s="229"/>
      <c r="H59" s="209" t="s">
        <v>11</v>
      </c>
      <c r="I59" s="236" t="s">
        <v>367</v>
      </c>
      <c r="J59" s="209"/>
      <c r="K59" s="209">
        <v>2</v>
      </c>
      <c r="L59" s="209" t="s">
        <v>187</v>
      </c>
      <c r="M59" s="243" t="s">
        <v>368</v>
      </c>
    </row>
    <row r="60" spans="2:13" hidden="1" x14ac:dyDescent="0.25">
      <c r="B60" s="201">
        <v>50</v>
      </c>
      <c r="C60" s="211">
        <v>45093</v>
      </c>
      <c r="D60" s="2" t="s">
        <v>423</v>
      </c>
      <c r="E60" s="201" t="s">
        <v>39</v>
      </c>
      <c r="F60" s="195" t="s">
        <v>422</v>
      </c>
      <c r="G60" s="195"/>
      <c r="H60" s="201" t="s">
        <v>37</v>
      </c>
      <c r="I60" s="195" t="s">
        <v>55</v>
      </c>
      <c r="J60" s="201"/>
      <c r="K60" s="201">
        <v>2</v>
      </c>
      <c r="L60" s="201" t="s">
        <v>5</v>
      </c>
      <c r="M60" s="3"/>
    </row>
    <row r="61" spans="2:13" hidden="1" x14ac:dyDescent="0.25">
      <c r="B61" s="209">
        <v>51</v>
      </c>
      <c r="C61" s="215">
        <v>45097</v>
      </c>
      <c r="E61" s="213" t="s">
        <v>39</v>
      </c>
      <c r="F61" s="196" t="s">
        <v>302</v>
      </c>
      <c r="G61" s="196"/>
      <c r="H61" s="213" t="s">
        <v>11</v>
      </c>
      <c r="I61" s="196" t="s">
        <v>336</v>
      </c>
      <c r="J61" s="213"/>
      <c r="K61" s="213">
        <v>2</v>
      </c>
      <c r="L61" s="213" t="s">
        <v>187</v>
      </c>
      <c r="M61" s="64" t="s">
        <v>368</v>
      </c>
    </row>
    <row r="62" spans="2:13" hidden="1" x14ac:dyDescent="0.25">
      <c r="B62" s="201">
        <v>52</v>
      </c>
      <c r="C62" s="202">
        <v>45098</v>
      </c>
      <c r="D62" s="2" t="s">
        <v>431</v>
      </c>
      <c r="E62" s="203" t="s">
        <v>41</v>
      </c>
      <c r="F62" s="204" t="s">
        <v>300</v>
      </c>
      <c r="G62" s="204"/>
      <c r="H62" s="201" t="s">
        <v>16</v>
      </c>
      <c r="I62" s="204" t="s">
        <v>432</v>
      </c>
      <c r="J62" s="203"/>
      <c r="K62" s="203">
        <v>2</v>
      </c>
      <c r="L62" s="201" t="s">
        <v>5</v>
      </c>
      <c r="M62" s="3"/>
    </row>
    <row r="63" spans="2:13" hidden="1" x14ac:dyDescent="0.25">
      <c r="B63" s="209">
        <v>53</v>
      </c>
      <c r="C63" s="215">
        <v>45101</v>
      </c>
      <c r="E63" s="201" t="s">
        <v>39</v>
      </c>
      <c r="F63" s="195" t="s">
        <v>304</v>
      </c>
      <c r="G63" s="195"/>
      <c r="H63" s="201" t="s">
        <v>11</v>
      </c>
      <c r="I63" s="201" t="s">
        <v>344</v>
      </c>
      <c r="J63" s="201"/>
      <c r="K63" s="205">
        <v>2</v>
      </c>
      <c r="L63" s="201" t="s">
        <v>186</v>
      </c>
      <c r="M63" s="3" t="s">
        <v>368</v>
      </c>
    </row>
    <row r="64" spans="2:13" hidden="1" x14ac:dyDescent="0.25">
      <c r="B64" s="201">
        <v>54</v>
      </c>
      <c r="C64" s="210">
        <v>45104</v>
      </c>
      <c r="E64" s="201" t="s">
        <v>39</v>
      </c>
      <c r="F64" s="195" t="s">
        <v>302</v>
      </c>
      <c r="G64" s="195"/>
      <c r="H64" s="201" t="s">
        <v>11</v>
      </c>
      <c r="I64" s="200" t="s">
        <v>367</v>
      </c>
      <c r="J64" s="201"/>
      <c r="K64" s="201">
        <v>2</v>
      </c>
      <c r="L64" s="201" t="s">
        <v>187</v>
      </c>
      <c r="M64" s="3" t="s">
        <v>368</v>
      </c>
    </row>
    <row r="65" spans="2:13" hidden="1" x14ac:dyDescent="0.25">
      <c r="B65" s="209">
        <v>55</v>
      </c>
      <c r="C65" s="211">
        <v>45111</v>
      </c>
      <c r="E65" s="201" t="s">
        <v>39</v>
      </c>
      <c r="F65" s="195" t="s">
        <v>64</v>
      </c>
      <c r="G65" s="195"/>
      <c r="H65" s="201" t="s">
        <v>22</v>
      </c>
      <c r="I65" s="195" t="s">
        <v>327</v>
      </c>
      <c r="J65" s="201"/>
      <c r="K65" s="201">
        <v>2</v>
      </c>
      <c r="L65" s="201" t="s">
        <v>5</v>
      </c>
      <c r="M65" s="3" t="s">
        <v>368</v>
      </c>
    </row>
    <row r="66" spans="2:13" hidden="1" x14ac:dyDescent="0.25">
      <c r="B66" s="201">
        <v>56</v>
      </c>
      <c r="C66" s="211">
        <v>45112</v>
      </c>
      <c r="E66" s="201" t="s">
        <v>39</v>
      </c>
      <c r="F66" s="195" t="s">
        <v>305</v>
      </c>
      <c r="G66" s="195"/>
      <c r="H66" s="201" t="s">
        <v>22</v>
      </c>
      <c r="I66" s="195" t="s">
        <v>327</v>
      </c>
      <c r="J66" s="201"/>
      <c r="K66" s="201">
        <v>2</v>
      </c>
      <c r="L66" s="201" t="s">
        <v>5</v>
      </c>
      <c r="M66" s="3" t="s">
        <v>368</v>
      </c>
    </row>
    <row r="67" spans="2:13" hidden="1" x14ac:dyDescent="0.25">
      <c r="B67" s="209">
        <v>57</v>
      </c>
      <c r="C67" s="211">
        <v>45113</v>
      </c>
      <c r="E67" s="201" t="s">
        <v>39</v>
      </c>
      <c r="F67" s="195" t="s">
        <v>63</v>
      </c>
      <c r="G67" s="195"/>
      <c r="H67" s="201" t="s">
        <v>22</v>
      </c>
      <c r="I67" s="195" t="s">
        <v>327</v>
      </c>
      <c r="J67" s="201"/>
      <c r="K67" s="201">
        <v>2</v>
      </c>
      <c r="L67" s="201" t="s">
        <v>5</v>
      </c>
      <c r="M67" s="3" t="s">
        <v>368</v>
      </c>
    </row>
    <row r="68" spans="2:13" hidden="1" x14ac:dyDescent="0.25">
      <c r="B68" s="201">
        <v>58</v>
      </c>
      <c r="C68" s="211">
        <v>45114</v>
      </c>
      <c r="E68" s="201" t="s">
        <v>39</v>
      </c>
      <c r="F68" s="195" t="s">
        <v>307</v>
      </c>
      <c r="G68" s="195"/>
      <c r="H68" s="201" t="s">
        <v>22</v>
      </c>
      <c r="I68" s="195" t="s">
        <v>327</v>
      </c>
      <c r="J68" s="201"/>
      <c r="K68" s="201">
        <v>2</v>
      </c>
      <c r="L68" s="201" t="s">
        <v>5</v>
      </c>
      <c r="M68" s="3" t="s">
        <v>368</v>
      </c>
    </row>
    <row r="69" spans="2:13" hidden="1" x14ac:dyDescent="0.25">
      <c r="B69" s="209">
        <v>59</v>
      </c>
      <c r="C69" s="211">
        <v>45117</v>
      </c>
      <c r="E69" s="201" t="s">
        <v>39</v>
      </c>
      <c r="F69" s="195" t="s">
        <v>157</v>
      </c>
      <c r="G69" s="195"/>
      <c r="H69" s="201" t="s">
        <v>22</v>
      </c>
      <c r="I69" s="195" t="s">
        <v>327</v>
      </c>
      <c r="J69" s="201"/>
      <c r="K69" s="201">
        <v>2</v>
      </c>
      <c r="L69" s="201" t="s">
        <v>5</v>
      </c>
      <c r="M69" s="3" t="s">
        <v>368</v>
      </c>
    </row>
    <row r="70" spans="2:13" hidden="1" x14ac:dyDescent="0.25">
      <c r="B70" s="213"/>
      <c r="C70" s="211">
        <v>45117</v>
      </c>
      <c r="D70" t="s">
        <v>437</v>
      </c>
      <c r="E70" s="213" t="s">
        <v>39</v>
      </c>
      <c r="F70" s="196" t="s">
        <v>427</v>
      </c>
      <c r="G70" s="195"/>
      <c r="H70" s="201" t="s">
        <v>22</v>
      </c>
      <c r="I70" s="195" t="s">
        <v>327</v>
      </c>
      <c r="J70" s="201"/>
      <c r="K70" s="201">
        <v>3</v>
      </c>
      <c r="L70" s="201" t="s">
        <v>5</v>
      </c>
      <c r="M70" s="3"/>
    </row>
    <row r="71" spans="2:13" hidden="1" x14ac:dyDescent="0.25">
      <c r="B71" s="201">
        <v>60</v>
      </c>
      <c r="C71" s="211">
        <v>45118</v>
      </c>
      <c r="E71" s="201" t="s">
        <v>39</v>
      </c>
      <c r="F71" s="195" t="s">
        <v>306</v>
      </c>
      <c r="G71" s="195"/>
      <c r="H71" s="201" t="s">
        <v>22</v>
      </c>
      <c r="I71" s="195" t="s">
        <v>327</v>
      </c>
      <c r="J71" s="201"/>
      <c r="K71" s="201">
        <v>2</v>
      </c>
      <c r="L71" s="201" t="s">
        <v>5</v>
      </c>
      <c r="M71" s="3" t="s">
        <v>368</v>
      </c>
    </row>
    <row r="72" spans="2:13" hidden="1" x14ac:dyDescent="0.25">
      <c r="B72" s="209">
        <v>61</v>
      </c>
      <c r="C72" s="215">
        <v>45120</v>
      </c>
      <c r="D72" t="s">
        <v>438</v>
      </c>
      <c r="E72" s="201" t="s">
        <v>39</v>
      </c>
      <c r="F72" s="195" t="s">
        <v>52</v>
      </c>
      <c r="G72" s="195"/>
      <c r="H72" s="201" t="s">
        <v>37</v>
      </c>
      <c r="I72" s="195" t="s">
        <v>337</v>
      </c>
      <c r="J72" s="201"/>
      <c r="K72" s="201">
        <v>2</v>
      </c>
      <c r="L72" s="201" t="s">
        <v>187</v>
      </c>
      <c r="M72" s="3"/>
    </row>
    <row r="73" spans="2:13" hidden="1" x14ac:dyDescent="0.25">
      <c r="B73" s="201">
        <v>62</v>
      </c>
      <c r="C73" s="210">
        <v>45124</v>
      </c>
      <c r="D73" t="s">
        <v>402</v>
      </c>
      <c r="E73" s="201" t="s">
        <v>41</v>
      </c>
      <c r="F73" s="195" t="s">
        <v>300</v>
      </c>
      <c r="G73" s="195"/>
      <c r="H73" s="201" t="s">
        <v>37</v>
      </c>
      <c r="I73" s="195" t="s">
        <v>55</v>
      </c>
      <c r="J73" s="201"/>
      <c r="K73" s="201">
        <v>2</v>
      </c>
      <c r="L73" s="201" t="s">
        <v>5</v>
      </c>
      <c r="M73" s="3"/>
    </row>
    <row r="74" spans="2:13" hidden="1" x14ac:dyDescent="0.25">
      <c r="B74" s="209">
        <v>63</v>
      </c>
      <c r="C74" s="227">
        <v>45126</v>
      </c>
      <c r="D74" t="s">
        <v>402</v>
      </c>
      <c r="E74" s="203" t="s">
        <v>41</v>
      </c>
      <c r="F74" s="204" t="s">
        <v>300</v>
      </c>
      <c r="G74" s="204"/>
      <c r="H74" s="201" t="s">
        <v>16</v>
      </c>
      <c r="I74" s="204" t="s">
        <v>393</v>
      </c>
      <c r="J74" s="203"/>
      <c r="K74" s="203">
        <v>2</v>
      </c>
      <c r="L74" s="201" t="s">
        <v>5</v>
      </c>
      <c r="M74" s="3"/>
    </row>
    <row r="75" spans="2:13" hidden="1" x14ac:dyDescent="0.25">
      <c r="B75" s="213"/>
      <c r="C75" s="198">
        <v>45131</v>
      </c>
      <c r="D75" t="s">
        <v>439</v>
      </c>
      <c r="E75" s="213" t="s">
        <v>39</v>
      </c>
      <c r="F75" s="196" t="s">
        <v>428</v>
      </c>
      <c r="G75" s="242"/>
      <c r="H75" s="213" t="s">
        <v>353</v>
      </c>
      <c r="I75" s="195" t="s">
        <v>327</v>
      </c>
      <c r="J75" s="201"/>
      <c r="K75" s="201">
        <v>3</v>
      </c>
      <c r="L75" s="201" t="s">
        <v>5</v>
      </c>
      <c r="M75" s="3"/>
    </row>
    <row r="76" spans="2:13" hidden="1" x14ac:dyDescent="0.25">
      <c r="B76" s="201">
        <v>64</v>
      </c>
      <c r="C76" s="199">
        <v>45134</v>
      </c>
      <c r="D76" t="s">
        <v>438</v>
      </c>
      <c r="E76" s="201" t="s">
        <v>39</v>
      </c>
      <c r="F76" s="195" t="s">
        <v>309</v>
      </c>
      <c r="G76" s="195"/>
      <c r="H76" s="201" t="s">
        <v>37</v>
      </c>
      <c r="I76" s="195" t="s">
        <v>325</v>
      </c>
      <c r="J76" s="201"/>
      <c r="K76" s="201">
        <v>2</v>
      </c>
      <c r="L76" s="201" t="s">
        <v>5</v>
      </c>
      <c r="M76" s="3"/>
    </row>
    <row r="77" spans="2:13" hidden="1" x14ac:dyDescent="0.25">
      <c r="B77" s="209">
        <v>65</v>
      </c>
      <c r="C77" s="215">
        <v>45134</v>
      </c>
      <c r="E77" s="201" t="s">
        <v>39</v>
      </c>
      <c r="F77" s="195" t="s">
        <v>385</v>
      </c>
      <c r="G77" s="195"/>
      <c r="H77" s="201" t="s">
        <v>11</v>
      </c>
      <c r="I77" s="200" t="s">
        <v>367</v>
      </c>
      <c r="J77" s="201"/>
      <c r="K77" s="201">
        <v>2</v>
      </c>
      <c r="L77" s="201" t="s">
        <v>187</v>
      </c>
      <c r="M77" s="3" t="s">
        <v>368</v>
      </c>
    </row>
    <row r="78" spans="2:13" ht="14.25" hidden="1" customHeight="1" x14ac:dyDescent="0.25">
      <c r="B78" s="201">
        <v>68</v>
      </c>
      <c r="C78" s="211">
        <v>45139</v>
      </c>
      <c r="D78" s="252" t="s">
        <v>402</v>
      </c>
      <c r="E78" s="201" t="s">
        <v>41</v>
      </c>
      <c r="F78" s="195" t="s">
        <v>300</v>
      </c>
      <c r="G78" s="195"/>
      <c r="H78" s="201" t="s">
        <v>74</v>
      </c>
      <c r="I78" s="172" t="s">
        <v>455</v>
      </c>
      <c r="J78" s="201"/>
      <c r="K78" s="201">
        <v>2</v>
      </c>
      <c r="L78" s="201" t="s">
        <v>5</v>
      </c>
      <c r="M78" s="3"/>
    </row>
    <row r="79" spans="2:13" hidden="1" x14ac:dyDescent="0.25">
      <c r="B79" s="209">
        <v>69</v>
      </c>
      <c r="C79" s="225">
        <v>45146</v>
      </c>
      <c r="D79" s="252" t="s">
        <v>402</v>
      </c>
      <c r="E79" s="201" t="s">
        <v>41</v>
      </c>
      <c r="F79" s="195" t="s">
        <v>300</v>
      </c>
      <c r="G79" s="195"/>
      <c r="H79" s="201" t="s">
        <v>74</v>
      </c>
      <c r="I79" s="172" t="s">
        <v>456</v>
      </c>
      <c r="J79" s="201"/>
      <c r="K79" s="205">
        <v>2</v>
      </c>
      <c r="L79" s="201" t="s">
        <v>186</v>
      </c>
      <c r="M79" s="3"/>
    </row>
    <row r="80" spans="2:13" hidden="1" x14ac:dyDescent="0.25">
      <c r="B80" s="213"/>
      <c r="C80" s="251">
        <v>45148</v>
      </c>
      <c r="D80" s="252" t="s">
        <v>402</v>
      </c>
      <c r="E80" s="201" t="s">
        <v>41</v>
      </c>
      <c r="F80" s="195" t="s">
        <v>300</v>
      </c>
      <c r="G80" s="195"/>
      <c r="H80" s="213" t="s">
        <v>448</v>
      </c>
      <c r="I80" s="172" t="s">
        <v>332</v>
      </c>
      <c r="J80" s="201"/>
      <c r="K80" s="214">
        <v>2</v>
      </c>
      <c r="L80" s="201"/>
      <c r="M80" s="3"/>
    </row>
    <row r="81" spans="2:13" hidden="1" x14ac:dyDescent="0.25">
      <c r="B81" s="201">
        <v>70</v>
      </c>
      <c r="C81" s="211">
        <v>45152</v>
      </c>
      <c r="D81" t="s">
        <v>439</v>
      </c>
      <c r="E81" s="201" t="s">
        <v>39</v>
      </c>
      <c r="F81" s="195" t="s">
        <v>64</v>
      </c>
      <c r="G81" s="195"/>
      <c r="H81" s="201" t="s">
        <v>353</v>
      </c>
      <c r="I81" s="172" t="s">
        <v>454</v>
      </c>
      <c r="J81" s="201"/>
      <c r="K81" s="201">
        <v>2</v>
      </c>
      <c r="L81" s="201" t="s">
        <v>5</v>
      </c>
      <c r="M81" s="3"/>
    </row>
    <row r="82" spans="2:13" hidden="1" x14ac:dyDescent="0.25">
      <c r="B82" s="213"/>
      <c r="C82" s="255">
        <v>45156</v>
      </c>
      <c r="D82" s="256" t="s">
        <v>438</v>
      </c>
      <c r="E82" s="257" t="s">
        <v>39</v>
      </c>
      <c r="F82" s="258" t="s">
        <v>153</v>
      </c>
      <c r="G82" s="259"/>
      <c r="H82" s="260" t="s">
        <v>74</v>
      </c>
      <c r="I82" s="261" t="s">
        <v>55</v>
      </c>
      <c r="J82" s="257"/>
      <c r="K82" s="262">
        <v>2</v>
      </c>
      <c r="L82" s="257"/>
      <c r="M82" s="218"/>
    </row>
    <row r="83" spans="2:13" hidden="1" x14ac:dyDescent="0.25">
      <c r="B83" s="201">
        <v>72</v>
      </c>
      <c r="C83" s="202">
        <v>45168</v>
      </c>
      <c r="D83" s="252" t="s">
        <v>402</v>
      </c>
      <c r="E83" s="203" t="s">
        <v>41</v>
      </c>
      <c r="F83" s="204" t="s">
        <v>300</v>
      </c>
      <c r="G83" s="204"/>
      <c r="H83" s="204" t="s">
        <v>17</v>
      </c>
      <c r="I83" s="185" t="s">
        <v>457</v>
      </c>
      <c r="J83" s="203"/>
      <c r="K83" s="203">
        <v>2</v>
      </c>
      <c r="L83" s="201" t="s">
        <v>5</v>
      </c>
      <c r="M83" s="3"/>
    </row>
    <row r="84" spans="2:13" hidden="1" x14ac:dyDescent="0.25">
      <c r="B84" s="209">
        <v>73</v>
      </c>
      <c r="C84" s="211">
        <v>45163</v>
      </c>
      <c r="D84" t="s">
        <v>438</v>
      </c>
      <c r="E84" s="201" t="s">
        <v>39</v>
      </c>
      <c r="F84" s="195" t="s">
        <v>422</v>
      </c>
      <c r="G84" s="195"/>
      <c r="H84" s="195" t="s">
        <v>74</v>
      </c>
      <c r="I84" s="172" t="s">
        <v>55</v>
      </c>
      <c r="J84" s="201"/>
      <c r="K84" s="201">
        <v>2</v>
      </c>
      <c r="L84" s="201" t="s">
        <v>5</v>
      </c>
      <c r="M84" s="3"/>
    </row>
    <row r="85" spans="2:13" hidden="1" x14ac:dyDescent="0.25">
      <c r="B85" s="201">
        <v>74</v>
      </c>
      <c r="C85" s="211">
        <v>45167</v>
      </c>
      <c r="D85" t="s">
        <v>438</v>
      </c>
      <c r="E85" s="201" t="s">
        <v>39</v>
      </c>
      <c r="F85" s="195" t="s">
        <v>64</v>
      </c>
      <c r="G85" s="195"/>
      <c r="H85" s="201" t="s">
        <v>74</v>
      </c>
      <c r="I85" s="172" t="s">
        <v>456</v>
      </c>
      <c r="J85" s="201"/>
      <c r="K85" s="201">
        <v>2</v>
      </c>
      <c r="L85" s="201" t="s">
        <v>5</v>
      </c>
      <c r="M85" s="3"/>
    </row>
    <row r="86" spans="2:13" hidden="1" x14ac:dyDescent="0.25">
      <c r="B86" s="209">
        <v>75</v>
      </c>
      <c r="C86" s="225">
        <v>45169</v>
      </c>
      <c r="D86" t="s">
        <v>438</v>
      </c>
      <c r="E86" s="201" t="s">
        <v>39</v>
      </c>
      <c r="F86" s="195" t="s">
        <v>306</v>
      </c>
      <c r="G86" s="195"/>
      <c r="H86" s="201" t="s">
        <v>37</v>
      </c>
      <c r="I86" s="195" t="s">
        <v>338</v>
      </c>
      <c r="J86" s="201"/>
      <c r="K86" s="201">
        <v>2</v>
      </c>
      <c r="L86" s="201" t="s">
        <v>187</v>
      </c>
      <c r="M86" s="3"/>
    </row>
    <row r="87" spans="2:13" x14ac:dyDescent="0.25">
      <c r="B87" s="231">
        <v>76</v>
      </c>
      <c r="C87" s="265">
        <v>45173</v>
      </c>
      <c r="D87" s="11" t="s">
        <v>461</v>
      </c>
      <c r="E87" s="243" t="s">
        <v>39</v>
      </c>
      <c r="F87" s="230" t="s">
        <v>305</v>
      </c>
      <c r="G87" s="230"/>
      <c r="H87" s="266" t="s">
        <v>353</v>
      </c>
      <c r="I87" s="267" t="s">
        <v>327</v>
      </c>
      <c r="J87" s="201"/>
      <c r="K87" s="201">
        <v>2</v>
      </c>
      <c r="L87" s="201" t="s">
        <v>5</v>
      </c>
      <c r="M87" s="3"/>
    </row>
    <row r="88" spans="2:13" x14ac:dyDescent="0.25">
      <c r="B88" s="201">
        <v>77</v>
      </c>
      <c r="C88" s="211">
        <v>45175</v>
      </c>
      <c r="D88" s="2" t="s">
        <v>438</v>
      </c>
      <c r="E88" s="3" t="s">
        <v>39</v>
      </c>
      <c r="F88" s="195" t="s">
        <v>153</v>
      </c>
      <c r="G88" s="195" t="s">
        <v>462</v>
      </c>
      <c r="H88" s="274" t="s">
        <v>74</v>
      </c>
      <c r="I88" s="195" t="s">
        <v>55</v>
      </c>
      <c r="J88" s="201"/>
      <c r="K88" s="201">
        <v>2</v>
      </c>
      <c r="L88" s="201" t="s">
        <v>5</v>
      </c>
      <c r="M88" s="3"/>
    </row>
    <row r="89" spans="2:13" x14ac:dyDescent="0.25">
      <c r="B89" s="201">
        <v>78</v>
      </c>
      <c r="C89" s="210">
        <v>45176</v>
      </c>
      <c r="D89" s="2" t="s">
        <v>438</v>
      </c>
      <c r="E89" s="3" t="s">
        <v>39</v>
      </c>
      <c r="F89" s="195" t="s">
        <v>46</v>
      </c>
      <c r="G89" s="195" t="s">
        <v>463</v>
      </c>
      <c r="H89" s="274" t="s">
        <v>74</v>
      </c>
      <c r="I89" s="195" t="s">
        <v>456</v>
      </c>
      <c r="J89" s="201"/>
      <c r="K89" s="201">
        <v>2</v>
      </c>
      <c r="L89" s="201" t="s">
        <v>187</v>
      </c>
      <c r="M89" s="3"/>
    </row>
    <row r="90" spans="2:13" x14ac:dyDescent="0.25">
      <c r="B90" s="201">
        <v>79</v>
      </c>
      <c r="C90" s="210">
        <v>45183</v>
      </c>
      <c r="D90" s="2" t="s">
        <v>438</v>
      </c>
      <c r="E90" s="3" t="s">
        <v>39</v>
      </c>
      <c r="F90" s="195" t="s">
        <v>443</v>
      </c>
      <c r="G90" s="195" t="s">
        <v>371</v>
      </c>
      <c r="H90" s="274" t="s">
        <v>74</v>
      </c>
      <c r="I90" s="195" t="s">
        <v>455</v>
      </c>
      <c r="J90" s="201"/>
      <c r="K90" s="205">
        <v>2</v>
      </c>
      <c r="L90" s="201" t="s">
        <v>186</v>
      </c>
      <c r="M90" s="3"/>
    </row>
    <row r="91" spans="2:13" x14ac:dyDescent="0.25">
      <c r="B91" s="201">
        <v>80</v>
      </c>
      <c r="C91" s="215">
        <v>45189</v>
      </c>
      <c r="D91" s="2" t="s">
        <v>402</v>
      </c>
      <c r="E91" s="3" t="s">
        <v>41</v>
      </c>
      <c r="F91" s="195" t="s">
        <v>419</v>
      </c>
      <c r="G91" s="195" t="s">
        <v>419</v>
      </c>
      <c r="H91" s="274" t="s">
        <v>74</v>
      </c>
      <c r="I91" s="195" t="s">
        <v>329</v>
      </c>
      <c r="J91" s="201"/>
      <c r="K91" s="201">
        <v>2</v>
      </c>
      <c r="L91" s="201" t="s">
        <v>186</v>
      </c>
      <c r="M91" s="3"/>
    </row>
    <row r="92" spans="2:13" x14ac:dyDescent="0.25">
      <c r="B92" s="201">
        <v>81</v>
      </c>
      <c r="C92" s="211">
        <v>45191</v>
      </c>
      <c r="D92" s="2" t="s">
        <v>402</v>
      </c>
      <c r="E92" s="3" t="s">
        <v>39</v>
      </c>
      <c r="F92" s="195" t="s">
        <v>47</v>
      </c>
      <c r="G92" s="195" t="s">
        <v>460</v>
      </c>
      <c r="H92" s="274" t="s">
        <v>74</v>
      </c>
      <c r="I92" s="195" t="s">
        <v>55</v>
      </c>
      <c r="J92" s="201"/>
      <c r="K92" s="201">
        <v>2</v>
      </c>
      <c r="L92" s="201" t="s">
        <v>5</v>
      </c>
      <c r="M92" s="3"/>
    </row>
    <row r="93" spans="2:13" x14ac:dyDescent="0.25">
      <c r="B93" s="209">
        <v>82</v>
      </c>
      <c r="C93" s="270">
        <v>45194</v>
      </c>
      <c r="D93" s="271" t="s">
        <v>461</v>
      </c>
      <c r="E93" s="243" t="s">
        <v>39</v>
      </c>
      <c r="F93" s="229" t="s">
        <v>47</v>
      </c>
      <c r="G93" s="229" t="s">
        <v>460</v>
      </c>
      <c r="H93" s="266" t="s">
        <v>353</v>
      </c>
      <c r="I93" s="229" t="s">
        <v>327</v>
      </c>
      <c r="J93" s="201"/>
      <c r="K93" s="201">
        <v>2</v>
      </c>
      <c r="L93" s="201" t="s">
        <v>5</v>
      </c>
      <c r="M93" s="3"/>
    </row>
    <row r="94" spans="2:13" x14ac:dyDescent="0.25">
      <c r="B94" s="201">
        <v>83</v>
      </c>
      <c r="C94" s="211">
        <v>45194</v>
      </c>
      <c r="D94" s="2" t="s">
        <v>402</v>
      </c>
      <c r="E94" s="3" t="s">
        <v>41</v>
      </c>
      <c r="F94" s="195" t="s">
        <v>419</v>
      </c>
      <c r="G94" s="195" t="s">
        <v>419</v>
      </c>
      <c r="H94" s="274" t="s">
        <v>74</v>
      </c>
      <c r="I94" s="195" t="s">
        <v>330</v>
      </c>
      <c r="J94" s="201"/>
      <c r="K94" s="201">
        <v>2</v>
      </c>
      <c r="L94" s="201" t="s">
        <v>5</v>
      </c>
      <c r="M94" s="3"/>
    </row>
    <row r="95" spans="2:13" x14ac:dyDescent="0.25">
      <c r="B95" s="209">
        <v>84</v>
      </c>
      <c r="C95" s="270">
        <v>45196</v>
      </c>
      <c r="D95" s="271" t="s">
        <v>402</v>
      </c>
      <c r="E95" s="268" t="s">
        <v>41</v>
      </c>
      <c r="F95" s="229" t="s">
        <v>419</v>
      </c>
      <c r="G95" s="229" t="s">
        <v>419</v>
      </c>
      <c r="H95" s="266" t="s">
        <v>17</v>
      </c>
      <c r="I95" s="229" t="s">
        <v>458</v>
      </c>
      <c r="J95" s="201"/>
      <c r="K95" s="201">
        <v>2</v>
      </c>
      <c r="L95" s="201" t="s">
        <v>5</v>
      </c>
      <c r="M95" s="3"/>
    </row>
    <row r="96" spans="2:13" x14ac:dyDescent="0.25">
      <c r="B96" s="201">
        <v>86</v>
      </c>
      <c r="C96" s="211">
        <v>45198</v>
      </c>
      <c r="D96" s="2" t="s">
        <v>402</v>
      </c>
      <c r="E96" s="3" t="s">
        <v>41</v>
      </c>
      <c r="F96" s="195" t="s">
        <v>419</v>
      </c>
      <c r="G96" s="195" t="s">
        <v>419</v>
      </c>
      <c r="H96" s="274" t="s">
        <v>74</v>
      </c>
      <c r="I96" s="195" t="s">
        <v>331</v>
      </c>
      <c r="J96" s="201"/>
      <c r="K96" s="201">
        <v>2</v>
      </c>
      <c r="L96" s="201" t="s">
        <v>5</v>
      </c>
      <c r="M96" s="3"/>
    </row>
    <row r="97" spans="2:13" hidden="1" x14ac:dyDescent="0.25">
      <c r="B97" s="209">
        <v>87</v>
      </c>
      <c r="C97" s="272">
        <v>45201</v>
      </c>
      <c r="E97" s="213" t="s">
        <v>39</v>
      </c>
      <c r="F97" s="196" t="s">
        <v>59</v>
      </c>
      <c r="G97" s="196"/>
      <c r="H97" s="213" t="s">
        <v>37</v>
      </c>
      <c r="I97" s="196" t="s">
        <v>340</v>
      </c>
      <c r="J97" s="201"/>
      <c r="K97" s="201">
        <v>2</v>
      </c>
      <c r="L97" s="201" t="s">
        <v>187</v>
      </c>
      <c r="M97" s="3"/>
    </row>
    <row r="98" spans="2:13" hidden="1" x14ac:dyDescent="0.25">
      <c r="B98" s="201">
        <v>88</v>
      </c>
      <c r="C98" s="211">
        <v>45204</v>
      </c>
      <c r="E98" s="201" t="s">
        <v>39</v>
      </c>
      <c r="F98" s="195" t="s">
        <v>305</v>
      </c>
      <c r="G98" s="195"/>
      <c r="H98" s="201" t="s">
        <v>37</v>
      </c>
      <c r="I98" s="195" t="s">
        <v>332</v>
      </c>
      <c r="J98" s="201"/>
      <c r="K98" s="201">
        <v>2</v>
      </c>
      <c r="L98" s="201" t="s">
        <v>5</v>
      </c>
      <c r="M98" s="3"/>
    </row>
    <row r="99" spans="2:13" hidden="1" x14ac:dyDescent="0.25">
      <c r="B99" s="209">
        <v>89</v>
      </c>
      <c r="C99" s="211">
        <v>45209</v>
      </c>
      <c r="E99" s="201" t="s">
        <v>39</v>
      </c>
      <c r="F99" s="195" t="s">
        <v>302</v>
      </c>
      <c r="G99" s="195"/>
      <c r="H99" s="201" t="s">
        <v>37</v>
      </c>
      <c r="I99" s="195" t="s">
        <v>55</v>
      </c>
      <c r="J99" s="201"/>
      <c r="K99" s="201">
        <v>2</v>
      </c>
      <c r="L99" s="201" t="s">
        <v>5</v>
      </c>
      <c r="M99" s="3"/>
    </row>
    <row r="100" spans="2:13" hidden="1" x14ac:dyDescent="0.25">
      <c r="B100" s="201">
        <v>90</v>
      </c>
      <c r="C100" s="211">
        <v>45211</v>
      </c>
      <c r="E100" s="201" t="s">
        <v>39</v>
      </c>
      <c r="F100" s="195" t="s">
        <v>51</v>
      </c>
      <c r="G100" s="195"/>
      <c r="H100" s="201" t="s">
        <v>37</v>
      </c>
      <c r="I100" s="195" t="s">
        <v>55</v>
      </c>
      <c r="J100" s="201"/>
      <c r="K100" s="201">
        <v>2</v>
      </c>
      <c r="L100" s="201" t="s">
        <v>5</v>
      </c>
      <c r="M100" s="3"/>
    </row>
    <row r="101" spans="2:13" hidden="1" x14ac:dyDescent="0.25">
      <c r="B101" s="209">
        <v>91</v>
      </c>
      <c r="C101" s="210">
        <v>45217</v>
      </c>
      <c r="E101" s="201" t="s">
        <v>39</v>
      </c>
      <c r="F101" s="195" t="s">
        <v>59</v>
      </c>
      <c r="G101" s="195"/>
      <c r="H101" s="201" t="s">
        <v>16</v>
      </c>
      <c r="I101" s="195" t="s">
        <v>347</v>
      </c>
      <c r="J101" s="201"/>
      <c r="K101" s="205">
        <v>2</v>
      </c>
      <c r="L101" s="201" t="s">
        <v>186</v>
      </c>
      <c r="M101" s="3"/>
    </row>
    <row r="102" spans="2:13" hidden="1" x14ac:dyDescent="0.25">
      <c r="B102" s="201">
        <v>92</v>
      </c>
      <c r="C102" s="211">
        <v>45218</v>
      </c>
      <c r="E102" s="201" t="s">
        <v>39</v>
      </c>
      <c r="F102" s="195" t="s">
        <v>298</v>
      </c>
      <c r="G102" s="195"/>
      <c r="H102" s="195" t="s">
        <v>364</v>
      </c>
      <c r="I102" s="195" t="s">
        <v>333</v>
      </c>
      <c r="J102" s="201"/>
      <c r="K102" s="201">
        <v>2</v>
      </c>
      <c r="L102" s="201" t="s">
        <v>5</v>
      </c>
      <c r="M102" s="3"/>
    </row>
    <row r="103" spans="2:13" hidden="1" x14ac:dyDescent="0.25">
      <c r="B103" s="209">
        <v>93</v>
      </c>
      <c r="C103" s="202">
        <v>45224</v>
      </c>
      <c r="E103" s="203" t="s">
        <v>41</v>
      </c>
      <c r="F103" s="204" t="s">
        <v>300</v>
      </c>
      <c r="G103" s="204"/>
      <c r="H103" s="204"/>
      <c r="I103" s="204" t="s">
        <v>349</v>
      </c>
      <c r="J103" s="203"/>
      <c r="K103" s="203">
        <v>2</v>
      </c>
      <c r="L103" s="201" t="s">
        <v>5</v>
      </c>
      <c r="M103" s="3"/>
    </row>
    <row r="104" spans="2:13" hidden="1" x14ac:dyDescent="0.25">
      <c r="B104" s="201">
        <v>94</v>
      </c>
      <c r="C104" s="211">
        <v>45229</v>
      </c>
      <c r="E104" s="201" t="s">
        <v>41</v>
      </c>
      <c r="F104" s="195" t="s">
        <v>300</v>
      </c>
      <c r="G104" s="195"/>
      <c r="H104" s="201" t="s">
        <v>37</v>
      </c>
      <c r="I104" s="195" t="s">
        <v>326</v>
      </c>
      <c r="J104" s="201"/>
      <c r="K104" s="201">
        <v>2</v>
      </c>
      <c r="L104" s="201" t="s">
        <v>5</v>
      </c>
      <c r="M104" s="3"/>
    </row>
    <row r="105" spans="2:13" hidden="1" x14ac:dyDescent="0.25">
      <c r="B105" s="209">
        <v>95</v>
      </c>
      <c r="C105" s="211">
        <v>45231</v>
      </c>
      <c r="E105" s="201" t="s">
        <v>39</v>
      </c>
      <c r="F105" s="195" t="s">
        <v>308</v>
      </c>
      <c r="G105" s="195"/>
      <c r="H105" s="195" t="s">
        <v>22</v>
      </c>
      <c r="I105" s="195" t="s">
        <v>327</v>
      </c>
      <c r="J105" s="201"/>
      <c r="K105" s="201">
        <v>2</v>
      </c>
      <c r="L105" s="201" t="s">
        <v>5</v>
      </c>
      <c r="M105" s="3"/>
    </row>
    <row r="106" spans="2:13" hidden="1" x14ac:dyDescent="0.25">
      <c r="B106" s="201">
        <v>96</v>
      </c>
      <c r="C106" s="211">
        <v>45239</v>
      </c>
      <c r="E106" s="201" t="s">
        <v>39</v>
      </c>
      <c r="F106" s="195" t="s">
        <v>309</v>
      </c>
      <c r="G106" s="195"/>
      <c r="H106" s="201" t="s">
        <v>37</v>
      </c>
      <c r="I106" s="195" t="s">
        <v>55</v>
      </c>
      <c r="J106" s="201"/>
      <c r="K106" s="201">
        <v>2</v>
      </c>
      <c r="L106" s="201" t="s">
        <v>5</v>
      </c>
      <c r="M106" s="3"/>
    </row>
    <row r="107" spans="2:13" hidden="1" x14ac:dyDescent="0.25">
      <c r="B107" s="209">
        <v>97</v>
      </c>
      <c r="C107" s="210">
        <v>45245</v>
      </c>
      <c r="E107" s="201" t="s">
        <v>39</v>
      </c>
      <c r="F107" s="195" t="s">
        <v>63</v>
      </c>
      <c r="G107" s="195"/>
      <c r="H107" s="201" t="s">
        <v>37</v>
      </c>
      <c r="I107" s="201" t="s">
        <v>341</v>
      </c>
      <c r="J107" s="201"/>
      <c r="K107" s="201">
        <v>2</v>
      </c>
      <c r="L107" s="201" t="s">
        <v>187</v>
      </c>
      <c r="M107" s="3"/>
    </row>
    <row r="108" spans="2:13" hidden="1" x14ac:dyDescent="0.25">
      <c r="B108" s="201">
        <v>98</v>
      </c>
      <c r="C108" s="215">
        <v>45252</v>
      </c>
      <c r="E108" s="201" t="s">
        <v>39</v>
      </c>
      <c r="F108" s="195" t="s">
        <v>52</v>
      </c>
      <c r="G108" s="195"/>
      <c r="H108" s="201" t="s">
        <v>16</v>
      </c>
      <c r="I108" s="195" t="s">
        <v>347</v>
      </c>
      <c r="J108" s="201"/>
      <c r="K108" s="205">
        <v>2</v>
      </c>
      <c r="L108" s="201" t="s">
        <v>186</v>
      </c>
      <c r="M108" s="3"/>
    </row>
    <row r="109" spans="2:13" hidden="1" x14ac:dyDescent="0.25">
      <c r="B109" s="209">
        <v>99</v>
      </c>
      <c r="C109" s="202">
        <v>45259</v>
      </c>
      <c r="E109" s="203" t="s">
        <v>41</v>
      </c>
      <c r="F109" s="204" t="s">
        <v>300</v>
      </c>
      <c r="G109" s="204"/>
      <c r="H109" s="204"/>
      <c r="I109" s="204" t="s">
        <v>349</v>
      </c>
      <c r="J109" s="203"/>
      <c r="K109" s="203">
        <v>2</v>
      </c>
      <c r="L109" s="201" t="s">
        <v>5</v>
      </c>
      <c r="M109" s="3"/>
    </row>
    <row r="110" spans="2:13" hidden="1" x14ac:dyDescent="0.25">
      <c r="B110" s="201">
        <v>100</v>
      </c>
      <c r="C110" s="211">
        <v>45262</v>
      </c>
      <c r="E110" s="201" t="s">
        <v>39</v>
      </c>
      <c r="F110" s="195" t="s">
        <v>302</v>
      </c>
      <c r="G110" s="195"/>
      <c r="H110" s="195" t="s">
        <v>364</v>
      </c>
      <c r="I110" s="195" t="s">
        <v>333</v>
      </c>
      <c r="J110" s="205"/>
      <c r="K110" s="205">
        <v>2</v>
      </c>
      <c r="L110" s="201" t="s">
        <v>5</v>
      </c>
      <c r="M110" s="3"/>
    </row>
    <row r="111" spans="2:13" hidden="1" x14ac:dyDescent="0.25">
      <c r="B111" s="209">
        <v>101</v>
      </c>
      <c r="C111" s="202">
        <v>45273</v>
      </c>
      <c r="E111" s="203" t="s">
        <v>41</v>
      </c>
      <c r="F111" s="204" t="s">
        <v>300</v>
      </c>
      <c r="G111" s="204"/>
      <c r="H111" s="204"/>
      <c r="I111" s="204" t="s">
        <v>349</v>
      </c>
      <c r="J111" s="203"/>
      <c r="K111" s="228">
        <v>2</v>
      </c>
      <c r="L111" s="201" t="s">
        <v>5</v>
      </c>
      <c r="M111" s="3"/>
    </row>
    <row r="112" spans="2:13" hidden="1" x14ac:dyDescent="0.25">
      <c r="B112" s="201">
        <v>102</v>
      </c>
      <c r="C112" s="211" t="s">
        <v>394</v>
      </c>
      <c r="E112" s="209" t="s">
        <v>39</v>
      </c>
      <c r="F112" s="229" t="s">
        <v>41</v>
      </c>
      <c r="G112" s="229"/>
      <c r="H112" s="229" t="s">
        <v>16</v>
      </c>
      <c r="I112" s="230" t="s">
        <v>55</v>
      </c>
      <c r="J112" s="231"/>
      <c r="K112" s="232">
        <v>2</v>
      </c>
      <c r="L112" s="231" t="s">
        <v>5</v>
      </c>
      <c r="M112" s="233" t="s">
        <v>360</v>
      </c>
    </row>
    <row r="113" spans="2:12" hidden="1" x14ac:dyDescent="0.25">
      <c r="B113" s="209">
        <v>103</v>
      </c>
      <c r="C113" s="178">
        <v>45099</v>
      </c>
      <c r="D113" s="64" t="s">
        <v>39</v>
      </c>
      <c r="E113" s="201" t="s">
        <v>39</v>
      </c>
      <c r="F113" s="64" t="s">
        <v>64</v>
      </c>
      <c r="G113" s="172"/>
      <c r="H113" s="237" t="s">
        <v>74</v>
      </c>
      <c r="I113" s="230" t="s">
        <v>445</v>
      </c>
      <c r="J113" s="231"/>
      <c r="K113" s="232"/>
      <c r="L113" s="231"/>
    </row>
    <row r="114" spans="2:12" hidden="1" x14ac:dyDescent="0.25">
      <c r="B114" s="209"/>
      <c r="C114" s="210">
        <v>45104</v>
      </c>
      <c r="D114" s="2" t="s">
        <v>431</v>
      </c>
      <c r="E114" s="209" t="s">
        <v>41</v>
      </c>
      <c r="F114" s="229" t="s">
        <v>300</v>
      </c>
      <c r="H114" s="209" t="s">
        <v>399</v>
      </c>
      <c r="I114" s="230" t="s">
        <v>433</v>
      </c>
      <c r="J114" s="231"/>
      <c r="K114" s="232">
        <v>2</v>
      </c>
      <c r="L114" s="231"/>
    </row>
    <row r="115" spans="2:12" hidden="1" x14ac:dyDescent="0.25">
      <c r="B115" s="209"/>
      <c r="C115" s="234"/>
      <c r="D115" t="s">
        <v>376</v>
      </c>
      <c r="E115" s="209" t="s">
        <v>41</v>
      </c>
      <c r="F115" s="229" t="s">
        <v>184</v>
      </c>
      <c r="G115" t="s">
        <v>419</v>
      </c>
      <c r="H115" s="209" t="s">
        <v>17</v>
      </c>
      <c r="I115" s="230" t="s">
        <v>449</v>
      </c>
      <c r="J115" s="231">
        <v>10</v>
      </c>
      <c r="K115" s="232">
        <v>2</v>
      </c>
      <c r="L115" s="23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71E5B70-9364-4149-80FD-E88EF4FB24B9}">
          <x14:formula1>
            <xm:f>'Datos desplegables '!$J$3:$J$4</xm:f>
          </x14:formula1>
          <xm:sqref>E4:E13 D113 E87:E96</xm:sqref>
        </x14:dataValidation>
        <x14:dataValidation type="list" allowBlank="1" showInputMessage="1" showErrorMessage="1" xr:uid="{193904B0-095E-4ADC-863D-9B7BC10C1624}">
          <x14:formula1>
            <xm:f>'Datos desplegables '!$M$3:$M$15</xm:f>
          </x14:formula1>
          <xm:sqref>H113 H87:H96</xm:sqref>
        </x14:dataValidation>
        <x14:dataValidation type="list" allowBlank="1" showInputMessage="1" showErrorMessage="1" xr:uid="{A5923821-480E-4DE1-9D12-D36EDE0E5251}">
          <x14:formula1>
            <xm:f>'Datos desplegables '!$H$3:$H$23</xm:f>
          </x14:formula1>
          <xm:sqref>F113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35757-8B0B-4D73-99B2-A41326BF9ACB}">
  <sheetPr codeName="Hoja2" filterMode="1">
    <tabColor theme="7" tint="0.79998168889431442"/>
  </sheetPr>
  <dimension ref="A1:O176"/>
  <sheetViews>
    <sheetView showGridLines="0" tabSelected="1" topLeftCell="D1" zoomScaleNormal="100" workbookViewId="0">
      <pane ySplit="4" topLeftCell="A140" activePane="bottomLeft" state="frozen"/>
      <selection pane="bottomLeft" activeCell="N149" sqref="N149"/>
    </sheetView>
  </sheetViews>
  <sheetFormatPr baseColWidth="10" defaultColWidth="0" defaultRowHeight="15" x14ac:dyDescent="0.25"/>
  <cols>
    <col min="1" max="3" width="11.42578125" hidden="1" customWidth="1"/>
    <col min="4" max="4" width="5.5703125" customWidth="1"/>
    <col min="5" max="5" width="6.5703125" style="4" bestFit="1" customWidth="1"/>
    <col min="6" max="6" width="11.7109375" style="180" bestFit="1" customWidth="1"/>
    <col min="7" max="7" width="18.42578125" style="26" bestFit="1" customWidth="1"/>
    <col min="8" max="8" width="27.42578125" style="4" customWidth="1"/>
    <col min="9" max="9" width="13" style="12" bestFit="1" customWidth="1"/>
    <col min="10" max="10" width="45.42578125" customWidth="1"/>
    <col min="11" max="11" width="13.5703125" style="4" customWidth="1"/>
    <col min="12" max="12" width="16" style="4" bestFit="1" customWidth="1"/>
    <col min="13" max="13" width="3.85546875" style="4" customWidth="1"/>
    <col min="14" max="14" width="6.5703125" customWidth="1"/>
    <col min="15" max="15" width="4.42578125" customWidth="1"/>
    <col min="16" max="16" width="3" customWidth="1"/>
  </cols>
  <sheetData>
    <row r="1" spans="5:15" ht="15.75" thickBot="1" x14ac:dyDescent="0.3"/>
    <row r="2" spans="5:15" ht="18" customHeight="1" thickBot="1" x14ac:dyDescent="0.3">
      <c r="E2" s="306" t="s">
        <v>78</v>
      </c>
      <c r="F2" s="307"/>
      <c r="G2" s="307"/>
      <c r="H2" s="307"/>
      <c r="I2" s="307"/>
      <c r="J2" s="307"/>
      <c r="K2" s="307"/>
      <c r="L2" s="308"/>
      <c r="N2" s="299" t="s">
        <v>80</v>
      </c>
      <c r="O2" s="300"/>
    </row>
    <row r="3" spans="5:15" s="29" customFormat="1" ht="16.5" customHeight="1" thickBot="1" x14ac:dyDescent="0.4">
      <c r="E3" s="309"/>
      <c r="F3" s="310"/>
      <c r="G3" s="310"/>
      <c r="H3" s="310"/>
      <c r="I3" s="310"/>
      <c r="J3" s="310"/>
      <c r="K3" s="310"/>
      <c r="L3" s="311"/>
      <c r="N3" s="302"/>
      <c r="O3" s="303"/>
    </row>
    <row r="4" spans="5:15" s="29" customFormat="1" ht="35.25" customHeight="1" thickBot="1" x14ac:dyDescent="0.4">
      <c r="E4" s="170" t="s">
        <v>328</v>
      </c>
      <c r="F4" s="173" t="s">
        <v>0</v>
      </c>
      <c r="G4" s="72" t="s">
        <v>43</v>
      </c>
      <c r="H4" s="71" t="s">
        <v>44</v>
      </c>
      <c r="I4" s="72" t="s">
        <v>1</v>
      </c>
      <c r="J4" s="71" t="s">
        <v>6</v>
      </c>
      <c r="K4" s="73" t="s">
        <v>2</v>
      </c>
      <c r="L4" s="74" t="s">
        <v>81</v>
      </c>
      <c r="N4" s="304"/>
      <c r="O4" s="305"/>
    </row>
    <row r="5" spans="5:15" hidden="1" x14ac:dyDescent="0.25">
      <c r="E5" s="64">
        <v>1</v>
      </c>
      <c r="F5" s="178">
        <v>44959</v>
      </c>
      <c r="G5" s="64" t="s">
        <v>39</v>
      </c>
      <c r="H5" s="64" t="s">
        <v>298</v>
      </c>
      <c r="I5" s="185" t="s">
        <v>74</v>
      </c>
      <c r="J5" s="191" t="s">
        <v>325</v>
      </c>
      <c r="K5" s="64"/>
      <c r="L5" s="65">
        <v>2</v>
      </c>
    </row>
    <row r="6" spans="5:15" hidden="1" x14ac:dyDescent="0.25">
      <c r="E6" s="64">
        <v>2</v>
      </c>
      <c r="F6" s="178">
        <v>44971</v>
      </c>
      <c r="G6" s="64" t="s">
        <v>39</v>
      </c>
      <c r="H6" s="64" t="s">
        <v>51</v>
      </c>
      <c r="I6" s="185" t="s">
        <v>74</v>
      </c>
      <c r="J6" s="172" t="s">
        <v>55</v>
      </c>
      <c r="K6" s="3"/>
      <c r="L6" s="65">
        <v>2</v>
      </c>
    </row>
    <row r="7" spans="5:15" hidden="1" x14ac:dyDescent="0.25">
      <c r="E7" s="64"/>
      <c r="F7" s="178">
        <v>44978</v>
      </c>
      <c r="G7" s="64" t="s">
        <v>39</v>
      </c>
      <c r="H7" s="64" t="s">
        <v>302</v>
      </c>
      <c r="I7" s="185" t="s">
        <v>348</v>
      </c>
      <c r="J7" s="172" t="s">
        <v>350</v>
      </c>
      <c r="K7" s="64">
        <v>6</v>
      </c>
      <c r="L7" s="65">
        <v>2</v>
      </c>
    </row>
    <row r="8" spans="5:15" hidden="1" x14ac:dyDescent="0.25">
      <c r="E8" s="64">
        <v>3</v>
      </c>
      <c r="F8" s="184">
        <v>44979</v>
      </c>
      <c r="G8" s="183" t="s">
        <v>41</v>
      </c>
      <c r="H8" s="183" t="s">
        <v>300</v>
      </c>
      <c r="I8" s="185" t="s">
        <v>16</v>
      </c>
      <c r="J8" s="185" t="s">
        <v>435</v>
      </c>
      <c r="K8" s="183">
        <v>7</v>
      </c>
      <c r="L8" s="186">
        <v>2</v>
      </c>
    </row>
    <row r="9" spans="5:15" hidden="1" x14ac:dyDescent="0.25">
      <c r="E9" s="64">
        <v>4</v>
      </c>
      <c r="F9" s="178">
        <v>44985</v>
      </c>
      <c r="G9" s="64" t="s">
        <v>41</v>
      </c>
      <c r="H9" s="64" t="s">
        <v>300</v>
      </c>
      <c r="I9" s="185" t="s">
        <v>74</v>
      </c>
      <c r="J9" s="191" t="s">
        <v>325</v>
      </c>
      <c r="K9" s="3"/>
      <c r="L9" s="65">
        <v>2</v>
      </c>
    </row>
    <row r="10" spans="5:15" hidden="1" x14ac:dyDescent="0.25">
      <c r="E10" s="64"/>
      <c r="F10" s="178">
        <v>44987</v>
      </c>
      <c r="G10" s="64" t="s">
        <v>39</v>
      </c>
      <c r="H10" s="64" t="s">
        <v>302</v>
      </c>
      <c r="I10" s="185" t="s">
        <v>362</v>
      </c>
      <c r="J10" s="191" t="s">
        <v>363</v>
      </c>
      <c r="K10" s="3">
        <v>22</v>
      </c>
      <c r="L10" s="65"/>
    </row>
    <row r="11" spans="5:15" hidden="1" x14ac:dyDescent="0.25">
      <c r="E11" s="64">
        <v>5</v>
      </c>
      <c r="F11" s="178">
        <v>44992</v>
      </c>
      <c r="G11" s="64" t="s">
        <v>39</v>
      </c>
      <c r="H11" s="64" t="s">
        <v>52</v>
      </c>
      <c r="I11" s="185" t="s">
        <v>74</v>
      </c>
      <c r="J11" s="191" t="s">
        <v>332</v>
      </c>
      <c r="K11" s="3"/>
      <c r="L11" s="65">
        <v>2</v>
      </c>
    </row>
    <row r="12" spans="5:15" hidden="1" x14ac:dyDescent="0.25">
      <c r="E12" s="64">
        <v>6</v>
      </c>
      <c r="F12" s="178">
        <v>44994</v>
      </c>
      <c r="G12" s="64" t="s">
        <v>39</v>
      </c>
      <c r="H12" s="64" t="s">
        <v>59</v>
      </c>
      <c r="I12" s="185" t="s">
        <v>364</v>
      </c>
      <c r="J12" s="191" t="s">
        <v>333</v>
      </c>
      <c r="K12" s="3"/>
      <c r="L12" s="65">
        <v>2</v>
      </c>
    </row>
    <row r="13" spans="5:15" hidden="1" x14ac:dyDescent="0.25">
      <c r="E13" s="64">
        <v>7</v>
      </c>
      <c r="F13" s="178">
        <v>45001</v>
      </c>
      <c r="G13" s="64" t="s">
        <v>39</v>
      </c>
      <c r="H13" s="64" t="s">
        <v>309</v>
      </c>
      <c r="I13" s="185" t="s">
        <v>74</v>
      </c>
      <c r="J13" s="191" t="s">
        <v>55</v>
      </c>
      <c r="K13" s="3"/>
      <c r="L13" s="65">
        <v>2</v>
      </c>
    </row>
    <row r="14" spans="5:15" hidden="1" x14ac:dyDescent="0.25">
      <c r="E14" s="64">
        <v>8</v>
      </c>
      <c r="F14" s="178">
        <v>45006</v>
      </c>
      <c r="G14" s="64" t="s">
        <v>39</v>
      </c>
      <c r="H14" s="64" t="s">
        <v>308</v>
      </c>
      <c r="I14" s="185" t="s">
        <v>74</v>
      </c>
      <c r="J14" s="172" t="s">
        <v>55</v>
      </c>
      <c r="K14" s="3"/>
      <c r="L14" s="65">
        <v>2</v>
      </c>
    </row>
    <row r="15" spans="5:15" hidden="1" x14ac:dyDescent="0.25">
      <c r="E15" s="64"/>
      <c r="F15" s="178">
        <v>45008</v>
      </c>
      <c r="G15" s="64" t="s">
        <v>39</v>
      </c>
      <c r="H15" s="64" t="s">
        <v>302</v>
      </c>
      <c r="I15" s="185" t="s">
        <v>16</v>
      </c>
      <c r="J15" s="172" t="s">
        <v>354</v>
      </c>
      <c r="K15" s="3">
        <v>13</v>
      </c>
      <c r="L15" s="65"/>
    </row>
    <row r="16" spans="5:15" hidden="1" x14ac:dyDescent="0.25">
      <c r="E16" s="64">
        <v>9</v>
      </c>
      <c r="F16" s="178">
        <v>45009</v>
      </c>
      <c r="G16" s="64" t="s">
        <v>39</v>
      </c>
      <c r="H16" s="64" t="s">
        <v>307</v>
      </c>
      <c r="I16" s="185" t="s">
        <v>74</v>
      </c>
      <c r="J16" s="172" t="s">
        <v>55</v>
      </c>
      <c r="K16" s="3"/>
      <c r="L16" s="65">
        <v>2</v>
      </c>
    </row>
    <row r="17" spans="5:12" hidden="1" x14ac:dyDescent="0.25">
      <c r="E17" s="64">
        <v>10</v>
      </c>
      <c r="F17" s="178">
        <v>45012</v>
      </c>
      <c r="G17" s="64" t="s">
        <v>39</v>
      </c>
      <c r="H17" s="64" t="s">
        <v>46</v>
      </c>
      <c r="I17" s="185" t="s">
        <v>74</v>
      </c>
      <c r="J17" s="172" t="s">
        <v>55</v>
      </c>
      <c r="K17" s="3"/>
      <c r="L17" s="65">
        <v>2</v>
      </c>
    </row>
    <row r="18" spans="5:12" hidden="1" x14ac:dyDescent="0.25">
      <c r="E18" s="64">
        <v>11</v>
      </c>
      <c r="F18" s="184">
        <v>45007</v>
      </c>
      <c r="G18" s="183" t="s">
        <v>41</v>
      </c>
      <c r="H18" s="183" t="s">
        <v>300</v>
      </c>
      <c r="I18" s="185" t="s">
        <v>348</v>
      </c>
      <c r="J18" s="185" t="s">
        <v>365</v>
      </c>
      <c r="K18" s="189">
        <v>150</v>
      </c>
      <c r="L18" s="186">
        <v>2</v>
      </c>
    </row>
    <row r="19" spans="5:12" hidden="1" x14ac:dyDescent="0.25">
      <c r="E19" s="244"/>
      <c r="F19" s="247">
        <v>45021</v>
      </c>
      <c r="G19" s="244" t="s">
        <v>39</v>
      </c>
      <c r="H19" s="244" t="s">
        <v>443</v>
      </c>
      <c r="I19" s="248" t="s">
        <v>16</v>
      </c>
      <c r="J19" s="248" t="s">
        <v>440</v>
      </c>
      <c r="K19" s="245"/>
      <c r="L19" s="246">
        <v>2</v>
      </c>
    </row>
    <row r="20" spans="5:12" hidden="1" x14ac:dyDescent="0.25">
      <c r="E20" s="64">
        <v>12</v>
      </c>
      <c r="F20" s="178">
        <v>45028</v>
      </c>
      <c r="G20" s="64" t="s">
        <v>39</v>
      </c>
      <c r="H20" s="64" t="s">
        <v>303</v>
      </c>
      <c r="I20" s="185" t="s">
        <v>74</v>
      </c>
      <c r="J20" s="172" t="s">
        <v>55</v>
      </c>
      <c r="K20" s="3">
        <v>39</v>
      </c>
      <c r="L20" s="65">
        <v>2</v>
      </c>
    </row>
    <row r="21" spans="5:12" hidden="1" x14ac:dyDescent="0.25">
      <c r="E21" s="64"/>
      <c r="F21" s="178">
        <v>45028</v>
      </c>
      <c r="G21" s="64" t="s">
        <v>41</v>
      </c>
      <c r="H21" s="64" t="s">
        <v>443</v>
      </c>
      <c r="I21" s="185" t="s">
        <v>398</v>
      </c>
      <c r="J21" s="172" t="s">
        <v>415</v>
      </c>
      <c r="K21" s="3">
        <v>23</v>
      </c>
      <c r="L21" s="65">
        <v>2</v>
      </c>
    </row>
    <row r="22" spans="5:12" ht="14.25" hidden="1" customHeight="1" x14ac:dyDescent="0.25">
      <c r="E22" s="64">
        <v>13</v>
      </c>
      <c r="F22" s="184">
        <v>45035</v>
      </c>
      <c r="G22" s="183" t="s">
        <v>41</v>
      </c>
      <c r="H22" s="183" t="s">
        <v>443</v>
      </c>
      <c r="I22" s="185" t="s">
        <v>17</v>
      </c>
      <c r="J22" s="185" t="s">
        <v>417</v>
      </c>
      <c r="K22" s="189">
        <v>1</v>
      </c>
      <c r="L22" s="186">
        <v>2</v>
      </c>
    </row>
    <row r="23" spans="5:12" ht="14.25" hidden="1" customHeight="1" x14ac:dyDescent="0.25">
      <c r="E23" s="64"/>
      <c r="F23" s="184">
        <v>45035</v>
      </c>
      <c r="G23" s="183" t="s">
        <v>41</v>
      </c>
      <c r="H23" s="183" t="s">
        <v>46</v>
      </c>
      <c r="I23" s="185" t="s">
        <v>17</v>
      </c>
      <c r="J23" s="185" t="s">
        <v>417</v>
      </c>
      <c r="K23" s="189">
        <v>1</v>
      </c>
      <c r="L23" s="186">
        <v>2</v>
      </c>
    </row>
    <row r="24" spans="5:12" ht="14.25" hidden="1" customHeight="1" x14ac:dyDescent="0.25">
      <c r="E24" s="64"/>
      <c r="F24" s="184">
        <v>45035</v>
      </c>
      <c r="G24" s="183" t="s">
        <v>41</v>
      </c>
      <c r="H24" s="183" t="s">
        <v>153</v>
      </c>
      <c r="I24" s="185" t="s">
        <v>17</v>
      </c>
      <c r="J24" s="185" t="s">
        <v>417</v>
      </c>
      <c r="K24" s="189">
        <v>1</v>
      </c>
      <c r="L24" s="186">
        <v>2</v>
      </c>
    </row>
    <row r="25" spans="5:12" ht="14.25" hidden="1" customHeight="1" x14ac:dyDescent="0.25">
      <c r="E25" s="64"/>
      <c r="F25" s="184">
        <v>45035</v>
      </c>
      <c r="G25" s="183" t="s">
        <v>41</v>
      </c>
      <c r="H25" s="183" t="s">
        <v>67</v>
      </c>
      <c r="I25" s="185" t="s">
        <v>17</v>
      </c>
      <c r="J25" s="185" t="s">
        <v>417</v>
      </c>
      <c r="K25" s="189">
        <v>1</v>
      </c>
      <c r="L25" s="186">
        <v>2</v>
      </c>
    </row>
    <row r="26" spans="5:12" ht="14.25" hidden="1" customHeight="1" x14ac:dyDescent="0.25">
      <c r="E26" s="64"/>
      <c r="F26" s="184">
        <v>45035</v>
      </c>
      <c r="G26" s="183" t="s">
        <v>41</v>
      </c>
      <c r="H26" s="183" t="s">
        <v>51</v>
      </c>
      <c r="I26" s="185" t="s">
        <v>17</v>
      </c>
      <c r="J26" s="185" t="s">
        <v>417</v>
      </c>
      <c r="K26" s="189">
        <v>1</v>
      </c>
      <c r="L26" s="186">
        <v>2</v>
      </c>
    </row>
    <row r="27" spans="5:12" ht="14.25" hidden="1" customHeight="1" x14ac:dyDescent="0.25">
      <c r="E27" s="64"/>
      <c r="F27" s="184">
        <v>45035</v>
      </c>
      <c r="G27" s="183" t="s">
        <v>41</v>
      </c>
      <c r="H27" s="183" t="s">
        <v>52</v>
      </c>
      <c r="I27" s="185" t="s">
        <v>17</v>
      </c>
      <c r="J27" s="185" t="s">
        <v>417</v>
      </c>
      <c r="K27" s="189">
        <v>1</v>
      </c>
      <c r="L27" s="186">
        <v>2</v>
      </c>
    </row>
    <row r="28" spans="5:12" ht="14.25" hidden="1" customHeight="1" x14ac:dyDescent="0.25">
      <c r="E28" s="64"/>
      <c r="F28" s="184">
        <v>45035</v>
      </c>
      <c r="G28" s="183" t="s">
        <v>41</v>
      </c>
      <c r="H28" s="183" t="s">
        <v>65</v>
      </c>
      <c r="I28" s="185" t="s">
        <v>17</v>
      </c>
      <c r="J28" s="185" t="s">
        <v>417</v>
      </c>
      <c r="K28" s="189">
        <v>2</v>
      </c>
      <c r="L28" s="186">
        <v>2</v>
      </c>
    </row>
    <row r="29" spans="5:12" ht="14.25" hidden="1" customHeight="1" x14ac:dyDescent="0.25">
      <c r="E29" s="64"/>
      <c r="F29" s="184">
        <v>45035</v>
      </c>
      <c r="G29" s="183" t="s">
        <v>41</v>
      </c>
      <c r="H29" s="183" t="s">
        <v>303</v>
      </c>
      <c r="I29" s="185" t="s">
        <v>17</v>
      </c>
      <c r="J29" s="185" t="s">
        <v>417</v>
      </c>
      <c r="K29" s="189">
        <v>4</v>
      </c>
      <c r="L29" s="186">
        <v>2</v>
      </c>
    </row>
    <row r="30" spans="5:12" ht="14.25" hidden="1" customHeight="1" x14ac:dyDescent="0.25">
      <c r="E30" s="64"/>
      <c r="F30" s="184">
        <v>45035</v>
      </c>
      <c r="G30" s="183" t="s">
        <v>41</v>
      </c>
      <c r="H30" s="183" t="s">
        <v>304</v>
      </c>
      <c r="I30" s="185" t="s">
        <v>17</v>
      </c>
      <c r="J30" s="185" t="s">
        <v>417</v>
      </c>
      <c r="K30" s="189">
        <v>2</v>
      </c>
      <c r="L30" s="186">
        <v>2</v>
      </c>
    </row>
    <row r="31" spans="5:12" ht="14.25" hidden="1" customHeight="1" x14ac:dyDescent="0.25">
      <c r="E31" s="64"/>
      <c r="F31" s="184">
        <v>45035</v>
      </c>
      <c r="G31" s="183" t="s">
        <v>41</v>
      </c>
      <c r="H31" s="183" t="s">
        <v>306</v>
      </c>
      <c r="I31" s="185" t="s">
        <v>17</v>
      </c>
      <c r="J31" s="185" t="s">
        <v>417</v>
      </c>
      <c r="K31" s="189">
        <v>2</v>
      </c>
      <c r="L31" s="186">
        <v>2</v>
      </c>
    </row>
    <row r="32" spans="5:12" ht="14.25" hidden="1" customHeight="1" x14ac:dyDescent="0.25">
      <c r="E32" s="64"/>
      <c r="F32" s="184">
        <v>45035</v>
      </c>
      <c r="G32" s="183" t="s">
        <v>41</v>
      </c>
      <c r="H32" s="183" t="s">
        <v>157</v>
      </c>
      <c r="I32" s="185" t="s">
        <v>17</v>
      </c>
      <c r="J32" s="185" t="s">
        <v>417</v>
      </c>
      <c r="K32" s="189">
        <v>1</v>
      </c>
      <c r="L32" s="186">
        <v>2</v>
      </c>
    </row>
    <row r="33" spans="5:12" ht="14.25" hidden="1" customHeight="1" x14ac:dyDescent="0.25">
      <c r="E33" s="64"/>
      <c r="F33" s="184">
        <v>45035</v>
      </c>
      <c r="G33" s="183" t="s">
        <v>41</v>
      </c>
      <c r="H33" s="183" t="s">
        <v>422</v>
      </c>
      <c r="I33" s="185" t="s">
        <v>17</v>
      </c>
      <c r="J33" s="185" t="s">
        <v>417</v>
      </c>
      <c r="K33" s="189">
        <v>1</v>
      </c>
      <c r="L33" s="186">
        <v>2</v>
      </c>
    </row>
    <row r="34" spans="5:12" ht="14.25" hidden="1" customHeight="1" x14ac:dyDescent="0.25">
      <c r="E34" s="64">
        <v>14</v>
      </c>
      <c r="F34" s="178">
        <v>45035</v>
      </c>
      <c r="G34" s="64" t="s">
        <v>39</v>
      </c>
      <c r="H34" s="64" t="s">
        <v>443</v>
      </c>
      <c r="I34" s="185" t="s">
        <v>74</v>
      </c>
      <c r="J34" s="172" t="s">
        <v>55</v>
      </c>
      <c r="K34" s="3">
        <v>34</v>
      </c>
      <c r="L34" s="65">
        <v>2</v>
      </c>
    </row>
    <row r="35" spans="5:12" hidden="1" x14ac:dyDescent="0.25">
      <c r="E35" s="64"/>
      <c r="F35" s="178">
        <v>45037</v>
      </c>
      <c r="G35" s="64" t="s">
        <v>41</v>
      </c>
      <c r="H35" s="64" t="s">
        <v>443</v>
      </c>
      <c r="I35" s="185" t="s">
        <v>374</v>
      </c>
      <c r="J35" s="172" t="s">
        <v>375</v>
      </c>
      <c r="K35" s="3">
        <v>11</v>
      </c>
      <c r="L35" s="65">
        <v>2</v>
      </c>
    </row>
    <row r="36" spans="5:12" hidden="1" x14ac:dyDescent="0.25">
      <c r="E36" s="64"/>
      <c r="F36" s="178">
        <v>45037</v>
      </c>
      <c r="G36" s="64" t="s">
        <v>41</v>
      </c>
      <c r="H36" s="64" t="s">
        <v>305</v>
      </c>
      <c r="I36" s="185" t="s">
        <v>374</v>
      </c>
      <c r="J36" s="172" t="s">
        <v>375</v>
      </c>
      <c r="K36" s="3">
        <v>1</v>
      </c>
      <c r="L36" s="65"/>
    </row>
    <row r="37" spans="5:12" hidden="1" x14ac:dyDescent="0.25">
      <c r="E37" s="64"/>
      <c r="F37" s="178">
        <v>45037</v>
      </c>
      <c r="G37" s="64" t="s">
        <v>39</v>
      </c>
      <c r="H37" s="64" t="s">
        <v>306</v>
      </c>
      <c r="I37" s="185" t="s">
        <v>16</v>
      </c>
      <c r="J37" s="172" t="s">
        <v>441</v>
      </c>
      <c r="K37" s="3"/>
      <c r="L37" s="65">
        <v>2</v>
      </c>
    </row>
    <row r="38" spans="5:12" hidden="1" x14ac:dyDescent="0.25">
      <c r="E38" s="64">
        <v>15</v>
      </c>
      <c r="F38" s="178">
        <v>45042</v>
      </c>
      <c r="G38" s="64" t="s">
        <v>39</v>
      </c>
      <c r="H38" s="64" t="s">
        <v>305</v>
      </c>
      <c r="I38" s="185" t="s">
        <v>74</v>
      </c>
      <c r="J38" s="172" t="s">
        <v>55</v>
      </c>
      <c r="K38" s="3">
        <v>40</v>
      </c>
      <c r="L38" s="65">
        <v>2</v>
      </c>
    </row>
    <row r="39" spans="5:12" hidden="1" x14ac:dyDescent="0.25">
      <c r="E39" s="64">
        <v>16</v>
      </c>
      <c r="F39" s="178">
        <v>45036</v>
      </c>
      <c r="G39" s="64" t="s">
        <v>39</v>
      </c>
      <c r="H39" s="64" t="s">
        <v>304</v>
      </c>
      <c r="I39" s="185" t="s">
        <v>74</v>
      </c>
      <c r="J39" s="172" t="s">
        <v>55</v>
      </c>
      <c r="K39" s="3">
        <v>39</v>
      </c>
      <c r="L39" s="65">
        <v>2</v>
      </c>
    </row>
    <row r="40" spans="5:12" hidden="1" x14ac:dyDescent="0.25">
      <c r="E40" s="64"/>
      <c r="F40" s="178">
        <v>45049</v>
      </c>
      <c r="G40" s="64" t="s">
        <v>41</v>
      </c>
      <c r="H40" s="64" t="s">
        <v>46</v>
      </c>
      <c r="I40" s="185"/>
      <c r="J40" s="191" t="s">
        <v>424</v>
      </c>
      <c r="K40" s="3">
        <v>1</v>
      </c>
      <c r="L40" s="65">
        <v>2</v>
      </c>
    </row>
    <row r="41" spans="5:12" hidden="1" x14ac:dyDescent="0.25">
      <c r="E41" s="64"/>
      <c r="F41" s="178">
        <v>45049</v>
      </c>
      <c r="G41" s="64" t="s">
        <v>41</v>
      </c>
      <c r="H41" s="64" t="s">
        <v>51</v>
      </c>
      <c r="I41" s="185"/>
      <c r="J41" s="191" t="s">
        <v>424</v>
      </c>
      <c r="K41" s="3">
        <v>1</v>
      </c>
      <c r="L41" s="65">
        <v>2</v>
      </c>
    </row>
    <row r="42" spans="5:12" hidden="1" x14ac:dyDescent="0.25">
      <c r="E42" s="64"/>
      <c r="F42" s="178">
        <v>45049</v>
      </c>
      <c r="G42" s="64" t="s">
        <v>41</v>
      </c>
      <c r="H42" s="64" t="s">
        <v>65</v>
      </c>
      <c r="I42" s="185"/>
      <c r="J42" s="191" t="s">
        <v>424</v>
      </c>
      <c r="K42" s="3">
        <v>1</v>
      </c>
      <c r="L42" s="65">
        <v>2</v>
      </c>
    </row>
    <row r="43" spans="5:12" hidden="1" x14ac:dyDescent="0.25">
      <c r="E43" s="64"/>
      <c r="F43" s="178">
        <v>45049</v>
      </c>
      <c r="G43" s="64" t="s">
        <v>41</v>
      </c>
      <c r="H43" s="64" t="s">
        <v>443</v>
      </c>
      <c r="I43" s="185"/>
      <c r="J43" s="191" t="s">
        <v>424</v>
      </c>
      <c r="K43" s="3">
        <v>5</v>
      </c>
      <c r="L43" s="65">
        <v>2</v>
      </c>
    </row>
    <row r="44" spans="5:12" hidden="1" x14ac:dyDescent="0.25">
      <c r="E44" s="64"/>
      <c r="F44" s="178">
        <v>45049</v>
      </c>
      <c r="G44" s="64" t="s">
        <v>41</v>
      </c>
      <c r="H44" s="64" t="s">
        <v>304</v>
      </c>
      <c r="I44" s="185"/>
      <c r="J44" s="191" t="s">
        <v>424</v>
      </c>
      <c r="K44" s="3">
        <v>2</v>
      </c>
      <c r="L44" s="65">
        <v>2</v>
      </c>
    </row>
    <row r="45" spans="5:12" ht="14.25" hidden="1" customHeight="1" x14ac:dyDescent="0.25">
      <c r="E45" s="64"/>
      <c r="F45" s="178">
        <v>45049</v>
      </c>
      <c r="G45" s="64" t="s">
        <v>39</v>
      </c>
      <c r="H45" s="64" t="s">
        <v>306</v>
      </c>
      <c r="I45" s="185" t="s">
        <v>74</v>
      </c>
      <c r="J45" s="172" t="s">
        <v>55</v>
      </c>
      <c r="K45" s="3">
        <v>21</v>
      </c>
      <c r="L45" s="65">
        <v>2</v>
      </c>
    </row>
    <row r="46" spans="5:12" hidden="1" x14ac:dyDescent="0.25">
      <c r="E46" s="64">
        <v>18</v>
      </c>
      <c r="F46" s="178">
        <v>45049</v>
      </c>
      <c r="G46" s="64" t="s">
        <v>39</v>
      </c>
      <c r="H46" s="64" t="s">
        <v>47</v>
      </c>
      <c r="I46" s="185" t="s">
        <v>74</v>
      </c>
      <c r="J46" s="172" t="s">
        <v>55</v>
      </c>
      <c r="K46" s="3"/>
      <c r="L46" s="65">
        <v>2</v>
      </c>
    </row>
    <row r="47" spans="5:12" hidden="1" x14ac:dyDescent="0.25">
      <c r="E47" s="64">
        <v>19</v>
      </c>
      <c r="F47" s="178">
        <v>45050</v>
      </c>
      <c r="G47" s="64" t="s">
        <v>39</v>
      </c>
      <c r="H47" s="64" t="s">
        <v>64</v>
      </c>
      <c r="I47" s="185" t="s">
        <v>74</v>
      </c>
      <c r="J47" s="172" t="s">
        <v>55</v>
      </c>
      <c r="K47" s="3"/>
      <c r="L47" s="65">
        <v>2</v>
      </c>
    </row>
    <row r="48" spans="5:12" hidden="1" x14ac:dyDescent="0.25">
      <c r="E48" s="64">
        <v>20</v>
      </c>
      <c r="F48" s="178">
        <v>45056</v>
      </c>
      <c r="G48" s="64" t="s">
        <v>39</v>
      </c>
      <c r="H48" s="64" t="s">
        <v>67</v>
      </c>
      <c r="I48" s="185" t="s">
        <v>74</v>
      </c>
      <c r="J48" s="172" t="s">
        <v>55</v>
      </c>
      <c r="K48" s="3">
        <v>17</v>
      </c>
      <c r="L48" s="65">
        <v>2</v>
      </c>
    </row>
    <row r="49" spans="5:13" hidden="1" x14ac:dyDescent="0.25">
      <c r="E49" s="64">
        <v>21</v>
      </c>
      <c r="F49" s="178">
        <v>45057</v>
      </c>
      <c r="G49" s="64" t="s">
        <v>39</v>
      </c>
      <c r="H49" s="64" t="s">
        <v>157</v>
      </c>
      <c r="I49" s="185" t="s">
        <v>74</v>
      </c>
      <c r="J49" s="172" t="s">
        <v>55</v>
      </c>
      <c r="K49" s="3">
        <v>9</v>
      </c>
      <c r="L49" s="65">
        <v>2</v>
      </c>
    </row>
    <row r="50" spans="5:13" hidden="1" x14ac:dyDescent="0.25">
      <c r="E50" s="64"/>
      <c r="F50" s="178">
        <v>45065</v>
      </c>
      <c r="G50" s="64" t="s">
        <v>41</v>
      </c>
      <c r="H50" s="64" t="s">
        <v>51</v>
      </c>
      <c r="I50" s="185" t="s">
        <v>74</v>
      </c>
      <c r="J50" s="172" t="s">
        <v>426</v>
      </c>
      <c r="K50" s="3">
        <v>1</v>
      </c>
      <c r="L50" s="65">
        <v>2</v>
      </c>
    </row>
    <row r="51" spans="5:13" hidden="1" x14ac:dyDescent="0.25">
      <c r="E51" s="64"/>
      <c r="F51" s="178">
        <v>45065</v>
      </c>
      <c r="G51" s="64" t="s">
        <v>41</v>
      </c>
      <c r="H51" s="64" t="s">
        <v>65</v>
      </c>
      <c r="I51" s="185" t="s">
        <v>74</v>
      </c>
      <c r="J51" s="172" t="s">
        <v>426</v>
      </c>
      <c r="K51" s="3">
        <v>1</v>
      </c>
      <c r="L51" s="65">
        <v>2</v>
      </c>
    </row>
    <row r="52" spans="5:13" hidden="1" x14ac:dyDescent="0.25">
      <c r="E52" s="64"/>
      <c r="F52" s="178">
        <v>45065</v>
      </c>
      <c r="G52" s="64" t="s">
        <v>41</v>
      </c>
      <c r="H52" s="64" t="s">
        <v>443</v>
      </c>
      <c r="I52" s="185" t="s">
        <v>74</v>
      </c>
      <c r="J52" s="172" t="s">
        <v>426</v>
      </c>
      <c r="K52" s="3">
        <v>5</v>
      </c>
      <c r="L52" s="65">
        <v>2</v>
      </c>
    </row>
    <row r="53" spans="5:13" hidden="1" x14ac:dyDescent="0.25">
      <c r="E53" s="64"/>
      <c r="F53" s="178">
        <v>45065</v>
      </c>
      <c r="G53" s="64" t="s">
        <v>41</v>
      </c>
      <c r="H53" s="64" t="s">
        <v>303</v>
      </c>
      <c r="I53" s="185" t="s">
        <v>74</v>
      </c>
      <c r="J53" s="172" t="s">
        <v>426</v>
      </c>
      <c r="K53" s="3">
        <v>1</v>
      </c>
      <c r="L53" s="65">
        <v>2</v>
      </c>
    </row>
    <row r="54" spans="5:13" hidden="1" x14ac:dyDescent="0.25">
      <c r="E54" s="64"/>
      <c r="F54" s="178">
        <v>45065</v>
      </c>
      <c r="G54" s="64" t="s">
        <v>41</v>
      </c>
      <c r="H54" s="64" t="s">
        <v>306</v>
      </c>
      <c r="I54" s="185" t="s">
        <v>74</v>
      </c>
      <c r="J54" s="172" t="s">
        <v>426</v>
      </c>
      <c r="K54" s="3">
        <v>3</v>
      </c>
      <c r="L54" s="65">
        <v>2</v>
      </c>
    </row>
    <row r="55" spans="5:13" hidden="1" x14ac:dyDescent="0.25">
      <c r="E55" s="64"/>
      <c r="F55" s="178">
        <v>45065</v>
      </c>
      <c r="G55" s="64" t="s">
        <v>41</v>
      </c>
      <c r="H55" s="64" t="s">
        <v>421</v>
      </c>
      <c r="I55" s="185" t="s">
        <v>74</v>
      </c>
      <c r="J55" s="172" t="s">
        <v>426</v>
      </c>
      <c r="K55" s="3">
        <v>2</v>
      </c>
      <c r="L55" s="65">
        <v>2</v>
      </c>
    </row>
    <row r="56" spans="5:13" hidden="1" x14ac:dyDescent="0.25">
      <c r="E56" s="64"/>
      <c r="F56" s="178">
        <v>45065</v>
      </c>
      <c r="G56" s="64" t="s">
        <v>41</v>
      </c>
      <c r="H56" s="64" t="s">
        <v>157</v>
      </c>
      <c r="I56" s="185" t="s">
        <v>74</v>
      </c>
      <c r="J56" s="172" t="s">
        <v>426</v>
      </c>
      <c r="K56" s="3">
        <v>1</v>
      </c>
      <c r="L56" s="65">
        <v>2</v>
      </c>
    </row>
    <row r="57" spans="5:13" hidden="1" x14ac:dyDescent="0.25">
      <c r="E57" s="64"/>
      <c r="F57" s="178">
        <v>45065</v>
      </c>
      <c r="G57" s="64" t="s">
        <v>41</v>
      </c>
      <c r="H57" s="64" t="s">
        <v>422</v>
      </c>
      <c r="I57" s="185" t="s">
        <v>74</v>
      </c>
      <c r="J57" s="172" t="s">
        <v>426</v>
      </c>
      <c r="K57" s="3">
        <v>4</v>
      </c>
      <c r="L57" s="65">
        <v>2</v>
      </c>
    </row>
    <row r="58" spans="5:13" hidden="1" x14ac:dyDescent="0.25">
      <c r="E58" s="64">
        <v>25</v>
      </c>
      <c r="F58" s="184">
        <v>45098</v>
      </c>
      <c r="G58" s="181" t="s">
        <v>41</v>
      </c>
      <c r="H58" s="181" t="s">
        <v>46</v>
      </c>
      <c r="I58" s="185" t="s">
        <v>16</v>
      </c>
      <c r="J58" s="185" t="s">
        <v>400</v>
      </c>
      <c r="K58" s="188">
        <v>2</v>
      </c>
      <c r="L58" s="182">
        <v>2</v>
      </c>
      <c r="M58" s="12"/>
    </row>
    <row r="59" spans="5:13" hidden="1" x14ac:dyDescent="0.25">
      <c r="E59" s="64"/>
      <c r="F59" s="184">
        <v>45098</v>
      </c>
      <c r="G59" s="181" t="s">
        <v>41</v>
      </c>
      <c r="H59" s="181" t="s">
        <v>67</v>
      </c>
      <c r="I59" s="185" t="s">
        <v>16</v>
      </c>
      <c r="J59" s="185" t="s">
        <v>400</v>
      </c>
      <c r="K59" s="188">
        <v>1</v>
      </c>
      <c r="L59" s="182">
        <v>2</v>
      </c>
      <c r="M59" s="12"/>
    </row>
    <row r="60" spans="5:13" hidden="1" x14ac:dyDescent="0.25">
      <c r="E60" s="64"/>
      <c r="F60" s="184">
        <v>45098</v>
      </c>
      <c r="G60" s="181" t="s">
        <v>41</v>
      </c>
      <c r="H60" s="181" t="s">
        <v>52</v>
      </c>
      <c r="I60" s="185" t="s">
        <v>16</v>
      </c>
      <c r="J60" s="185" t="s">
        <v>400</v>
      </c>
      <c r="K60" s="188">
        <v>2</v>
      </c>
      <c r="L60" s="182">
        <v>2</v>
      </c>
      <c r="M60" s="12"/>
    </row>
    <row r="61" spans="5:13" hidden="1" x14ac:dyDescent="0.25">
      <c r="E61" s="64"/>
      <c r="F61" s="184">
        <v>45098</v>
      </c>
      <c r="G61" s="181" t="s">
        <v>41</v>
      </c>
      <c r="H61" s="181" t="s">
        <v>65</v>
      </c>
      <c r="I61" s="185" t="s">
        <v>16</v>
      </c>
      <c r="J61" s="185" t="s">
        <v>400</v>
      </c>
      <c r="K61" s="188">
        <v>1</v>
      </c>
      <c r="L61" s="182">
        <v>2</v>
      </c>
      <c r="M61" s="12"/>
    </row>
    <row r="62" spans="5:13" hidden="1" x14ac:dyDescent="0.25">
      <c r="E62" s="64"/>
      <c r="F62" s="184">
        <v>45098</v>
      </c>
      <c r="G62" s="181" t="s">
        <v>41</v>
      </c>
      <c r="H62" s="181" t="s">
        <v>443</v>
      </c>
      <c r="I62" s="185" t="s">
        <v>16</v>
      </c>
      <c r="J62" s="185" t="s">
        <v>400</v>
      </c>
      <c r="K62" s="188">
        <v>2</v>
      </c>
      <c r="L62" s="182">
        <v>2</v>
      </c>
      <c r="M62" s="12"/>
    </row>
    <row r="63" spans="5:13" hidden="1" x14ac:dyDescent="0.25">
      <c r="E63" s="64"/>
      <c r="F63" s="184">
        <v>45098</v>
      </c>
      <c r="G63" s="181" t="s">
        <v>41</v>
      </c>
      <c r="H63" s="181" t="s">
        <v>304</v>
      </c>
      <c r="I63" s="185" t="s">
        <v>16</v>
      </c>
      <c r="J63" s="185" t="s">
        <v>400</v>
      </c>
      <c r="K63" s="188">
        <v>1</v>
      </c>
      <c r="L63" s="182">
        <v>2</v>
      </c>
      <c r="M63" s="12"/>
    </row>
    <row r="64" spans="5:13" hidden="1" x14ac:dyDescent="0.25">
      <c r="E64" s="64"/>
      <c r="F64" s="184">
        <v>45098</v>
      </c>
      <c r="G64" s="181" t="s">
        <v>41</v>
      </c>
      <c r="H64" s="181" t="s">
        <v>64</v>
      </c>
      <c r="I64" s="185" t="s">
        <v>16</v>
      </c>
      <c r="J64" s="185" t="s">
        <v>400</v>
      </c>
      <c r="K64" s="188">
        <v>1</v>
      </c>
      <c r="L64" s="182">
        <v>2</v>
      </c>
      <c r="M64" s="12"/>
    </row>
    <row r="65" spans="5:13" hidden="1" x14ac:dyDescent="0.25">
      <c r="E65" s="64"/>
      <c r="F65" s="184">
        <v>45098</v>
      </c>
      <c r="G65" s="181" t="s">
        <v>41</v>
      </c>
      <c r="H65" s="181" t="s">
        <v>422</v>
      </c>
      <c r="I65" s="185" t="s">
        <v>16</v>
      </c>
      <c r="J65" s="185" t="s">
        <v>400</v>
      </c>
      <c r="K65" s="188">
        <v>3</v>
      </c>
      <c r="L65" s="182">
        <v>2</v>
      </c>
      <c r="M65" s="12"/>
    </row>
    <row r="66" spans="5:13" hidden="1" x14ac:dyDescent="0.25">
      <c r="E66" s="64">
        <v>26</v>
      </c>
      <c r="F66" s="178">
        <v>45078</v>
      </c>
      <c r="G66" s="64" t="s">
        <v>39</v>
      </c>
      <c r="H66" s="64" t="s">
        <v>51</v>
      </c>
      <c r="I66" s="185" t="s">
        <v>353</v>
      </c>
      <c r="J66" s="172" t="s">
        <v>327</v>
      </c>
      <c r="K66" s="3"/>
      <c r="L66" s="65">
        <v>2</v>
      </c>
    </row>
    <row r="67" spans="5:13" ht="30" hidden="1" x14ac:dyDescent="0.25">
      <c r="E67" s="64"/>
      <c r="F67" s="178">
        <v>45084</v>
      </c>
      <c r="G67" s="172" t="s">
        <v>41</v>
      </c>
      <c r="H67" s="172" t="s">
        <v>46</v>
      </c>
      <c r="I67" s="185" t="s">
        <v>348</v>
      </c>
      <c r="J67" s="191" t="s">
        <v>444</v>
      </c>
      <c r="K67" s="6">
        <v>1</v>
      </c>
      <c r="L67" s="65">
        <v>2</v>
      </c>
    </row>
    <row r="68" spans="5:13" ht="30" hidden="1" x14ac:dyDescent="0.25">
      <c r="E68" s="64"/>
      <c r="F68" s="178">
        <v>45084</v>
      </c>
      <c r="G68" s="172" t="s">
        <v>41</v>
      </c>
      <c r="H68" s="172" t="s">
        <v>65</v>
      </c>
      <c r="I68" s="185" t="s">
        <v>348</v>
      </c>
      <c r="J68" s="191" t="s">
        <v>444</v>
      </c>
      <c r="K68" s="6">
        <v>1</v>
      </c>
      <c r="L68" s="65">
        <v>2</v>
      </c>
    </row>
    <row r="69" spans="5:13" ht="30" hidden="1" x14ac:dyDescent="0.25">
      <c r="E69" s="64"/>
      <c r="F69" s="178">
        <v>45084</v>
      </c>
      <c r="G69" s="172" t="s">
        <v>41</v>
      </c>
      <c r="H69" s="172" t="s">
        <v>443</v>
      </c>
      <c r="I69" s="185" t="s">
        <v>348</v>
      </c>
      <c r="J69" s="191" t="s">
        <v>444</v>
      </c>
      <c r="K69" s="6">
        <v>8</v>
      </c>
      <c r="L69" s="65">
        <v>2</v>
      </c>
    </row>
    <row r="70" spans="5:13" ht="30" hidden="1" x14ac:dyDescent="0.25">
      <c r="E70" s="64"/>
      <c r="F70" s="178">
        <v>45084</v>
      </c>
      <c r="G70" s="172" t="s">
        <v>41</v>
      </c>
      <c r="H70" s="172" t="s">
        <v>305</v>
      </c>
      <c r="I70" s="185" t="s">
        <v>348</v>
      </c>
      <c r="J70" s="191" t="s">
        <v>444</v>
      </c>
      <c r="K70" s="6">
        <v>2</v>
      </c>
      <c r="L70" s="65">
        <v>2</v>
      </c>
    </row>
    <row r="71" spans="5:13" ht="30" hidden="1" x14ac:dyDescent="0.25">
      <c r="E71" s="64"/>
      <c r="F71" s="178">
        <v>45084</v>
      </c>
      <c r="G71" s="172" t="s">
        <v>41</v>
      </c>
      <c r="H71" s="172" t="s">
        <v>306</v>
      </c>
      <c r="I71" s="185" t="s">
        <v>348</v>
      </c>
      <c r="J71" s="191" t="s">
        <v>444</v>
      </c>
      <c r="K71" s="6">
        <v>2</v>
      </c>
      <c r="L71" s="65">
        <v>2</v>
      </c>
    </row>
    <row r="72" spans="5:13" ht="30" hidden="1" x14ac:dyDescent="0.25">
      <c r="E72" s="64"/>
      <c r="F72" s="178">
        <v>45084</v>
      </c>
      <c r="G72" s="172" t="s">
        <v>41</v>
      </c>
      <c r="H72" s="172" t="s">
        <v>64</v>
      </c>
      <c r="I72" s="185" t="s">
        <v>348</v>
      </c>
      <c r="J72" s="191" t="s">
        <v>444</v>
      </c>
      <c r="K72" s="6">
        <v>2</v>
      </c>
      <c r="L72" s="65">
        <v>2</v>
      </c>
    </row>
    <row r="73" spans="5:13" ht="30" hidden="1" x14ac:dyDescent="0.25">
      <c r="E73" s="64"/>
      <c r="F73" s="178">
        <v>45084</v>
      </c>
      <c r="G73" s="172" t="s">
        <v>41</v>
      </c>
      <c r="H73" s="172" t="s">
        <v>422</v>
      </c>
      <c r="I73" s="185" t="s">
        <v>348</v>
      </c>
      <c r="J73" s="191" t="s">
        <v>444</v>
      </c>
      <c r="K73" s="6">
        <v>3</v>
      </c>
      <c r="L73" s="65">
        <v>2</v>
      </c>
    </row>
    <row r="74" spans="5:13" hidden="1" x14ac:dyDescent="0.25">
      <c r="E74" s="64">
        <v>27</v>
      </c>
      <c r="F74" s="178">
        <v>45090</v>
      </c>
      <c r="G74" s="64" t="s">
        <v>39</v>
      </c>
      <c r="H74" s="64" t="s">
        <v>65</v>
      </c>
      <c r="I74" s="185" t="s">
        <v>74</v>
      </c>
      <c r="J74" s="172" t="s">
        <v>55</v>
      </c>
      <c r="K74" s="3">
        <v>14</v>
      </c>
      <c r="L74" s="65">
        <v>2</v>
      </c>
    </row>
    <row r="75" spans="5:13" hidden="1" x14ac:dyDescent="0.25">
      <c r="E75" s="64">
        <v>28</v>
      </c>
      <c r="F75" s="178">
        <v>45091</v>
      </c>
      <c r="G75" s="64" t="s">
        <v>39</v>
      </c>
      <c r="H75" s="64" t="s">
        <v>421</v>
      </c>
      <c r="I75" s="185" t="s">
        <v>74</v>
      </c>
      <c r="J75" s="172" t="s">
        <v>55</v>
      </c>
      <c r="K75" s="3">
        <v>8</v>
      </c>
      <c r="L75" s="65">
        <v>2</v>
      </c>
      <c r="M75" s="12"/>
    </row>
    <row r="76" spans="5:13" ht="14.25" hidden="1" customHeight="1" x14ac:dyDescent="0.25">
      <c r="E76" s="64">
        <v>29</v>
      </c>
      <c r="F76" s="178">
        <v>45092</v>
      </c>
      <c r="G76" s="64" t="s">
        <v>39</v>
      </c>
      <c r="H76" s="64" t="s">
        <v>46</v>
      </c>
      <c r="I76" s="185" t="s">
        <v>74</v>
      </c>
      <c r="J76" s="172" t="s">
        <v>55</v>
      </c>
      <c r="K76" s="3">
        <v>19</v>
      </c>
      <c r="L76" s="65">
        <v>2</v>
      </c>
      <c r="M76" s="12"/>
    </row>
    <row r="77" spans="5:13" ht="14.25" hidden="1" customHeight="1" x14ac:dyDescent="0.25">
      <c r="E77" s="64"/>
      <c r="F77" s="178">
        <v>45093</v>
      </c>
      <c r="G77" s="64" t="s">
        <v>39</v>
      </c>
      <c r="H77" s="64" t="s">
        <v>51</v>
      </c>
      <c r="I77" s="185" t="s">
        <v>74</v>
      </c>
      <c r="J77" s="172" t="s">
        <v>55</v>
      </c>
      <c r="K77" s="3">
        <v>45</v>
      </c>
      <c r="L77" s="65">
        <v>2</v>
      </c>
      <c r="M77" s="12"/>
    </row>
    <row r="78" spans="5:13" ht="14.25" hidden="1" customHeight="1" x14ac:dyDescent="0.25">
      <c r="E78" s="64"/>
      <c r="F78" s="178">
        <v>45099</v>
      </c>
      <c r="G78" s="64" t="s">
        <v>39</v>
      </c>
      <c r="H78" s="64" t="s">
        <v>64</v>
      </c>
      <c r="I78" s="185" t="s">
        <v>74</v>
      </c>
      <c r="J78" s="172" t="s">
        <v>445</v>
      </c>
      <c r="K78" s="3">
        <v>15</v>
      </c>
      <c r="L78" s="65">
        <v>2</v>
      </c>
      <c r="M78" s="12"/>
    </row>
    <row r="79" spans="5:13" hidden="1" x14ac:dyDescent="0.25">
      <c r="E79" s="64">
        <v>30</v>
      </c>
      <c r="F79" s="178">
        <v>45106</v>
      </c>
      <c r="G79" s="64" t="s">
        <v>39</v>
      </c>
      <c r="H79" s="64" t="s">
        <v>443</v>
      </c>
      <c r="I79" s="185" t="s">
        <v>353</v>
      </c>
      <c r="J79" s="172" t="s">
        <v>327</v>
      </c>
      <c r="K79" s="3">
        <v>19</v>
      </c>
      <c r="L79" s="65">
        <v>2</v>
      </c>
      <c r="M79" s="12"/>
    </row>
    <row r="80" spans="5:13" hidden="1" x14ac:dyDescent="0.25">
      <c r="E80" s="64">
        <v>32</v>
      </c>
      <c r="F80" s="178">
        <v>45093</v>
      </c>
      <c r="G80" s="64" t="s">
        <v>39</v>
      </c>
      <c r="H80" s="64" t="s">
        <v>304</v>
      </c>
      <c r="I80" s="185" t="s">
        <v>353</v>
      </c>
      <c r="J80" s="172" t="s">
        <v>327</v>
      </c>
      <c r="K80" s="3"/>
      <c r="L80" s="65">
        <v>2</v>
      </c>
    </row>
    <row r="81" spans="5:12" ht="15.75" hidden="1" customHeight="1" x14ac:dyDescent="0.25">
      <c r="E81" s="64"/>
      <c r="F81" s="178">
        <v>45104</v>
      </c>
      <c r="G81" s="64" t="s">
        <v>41</v>
      </c>
      <c r="H81" s="64" t="s">
        <v>51</v>
      </c>
      <c r="I81" s="185" t="s">
        <v>399</v>
      </c>
      <c r="J81" s="172" t="s">
        <v>433</v>
      </c>
      <c r="K81" s="3">
        <v>4</v>
      </c>
      <c r="L81" s="65">
        <v>2</v>
      </c>
    </row>
    <row r="82" spans="5:12" ht="15.75" hidden="1" customHeight="1" x14ac:dyDescent="0.25">
      <c r="E82" s="64"/>
      <c r="F82" s="178">
        <v>45104</v>
      </c>
      <c r="G82" s="64" t="s">
        <v>41</v>
      </c>
      <c r="H82" s="64" t="s">
        <v>65</v>
      </c>
      <c r="I82" s="185" t="s">
        <v>399</v>
      </c>
      <c r="J82" s="172" t="s">
        <v>433</v>
      </c>
      <c r="K82" s="3">
        <v>1</v>
      </c>
      <c r="L82" s="65">
        <v>2</v>
      </c>
    </row>
    <row r="83" spans="5:12" ht="15.75" hidden="1" customHeight="1" x14ac:dyDescent="0.25">
      <c r="E83" s="64"/>
      <c r="F83" s="178">
        <v>45104</v>
      </c>
      <c r="G83" s="64" t="s">
        <v>41</v>
      </c>
      <c r="H83" s="64" t="s">
        <v>443</v>
      </c>
      <c r="I83" s="185" t="s">
        <v>399</v>
      </c>
      <c r="J83" s="172" t="s">
        <v>433</v>
      </c>
      <c r="K83" s="3">
        <v>6</v>
      </c>
      <c r="L83" s="65">
        <v>2</v>
      </c>
    </row>
    <row r="84" spans="5:12" ht="18" hidden="1" customHeight="1" x14ac:dyDescent="0.25">
      <c r="E84" s="64"/>
      <c r="F84" s="178">
        <v>45104</v>
      </c>
      <c r="G84" s="64" t="s">
        <v>41</v>
      </c>
      <c r="H84" s="64" t="s">
        <v>306</v>
      </c>
      <c r="I84" s="185" t="s">
        <v>399</v>
      </c>
      <c r="J84" s="172" t="s">
        <v>433</v>
      </c>
      <c r="K84" s="3">
        <v>2</v>
      </c>
      <c r="L84" s="65">
        <v>2</v>
      </c>
    </row>
    <row r="85" spans="5:12" ht="18" hidden="1" customHeight="1" x14ac:dyDescent="0.25">
      <c r="E85" s="64"/>
      <c r="F85" s="178">
        <v>45104</v>
      </c>
      <c r="G85" s="64" t="s">
        <v>41</v>
      </c>
      <c r="H85" s="64" t="s">
        <v>421</v>
      </c>
      <c r="I85" s="185" t="s">
        <v>399</v>
      </c>
      <c r="J85" s="172" t="s">
        <v>433</v>
      </c>
      <c r="K85" s="3">
        <v>1</v>
      </c>
      <c r="L85" s="65">
        <v>2</v>
      </c>
    </row>
    <row r="86" spans="5:12" ht="18" hidden="1" customHeight="1" x14ac:dyDescent="0.25">
      <c r="E86" s="64"/>
      <c r="F86" s="178">
        <v>45104</v>
      </c>
      <c r="G86" s="64" t="s">
        <v>41</v>
      </c>
      <c r="H86" s="64" t="s">
        <v>422</v>
      </c>
      <c r="I86" s="185" t="s">
        <v>399</v>
      </c>
      <c r="J86" s="172" t="s">
        <v>433</v>
      </c>
      <c r="K86" s="3">
        <v>1</v>
      </c>
      <c r="L86" s="65">
        <v>2</v>
      </c>
    </row>
    <row r="87" spans="5:12" ht="18" hidden="1" customHeight="1" x14ac:dyDescent="0.25">
      <c r="E87" s="64"/>
      <c r="F87" s="178">
        <v>45104</v>
      </c>
      <c r="G87" s="64" t="s">
        <v>41</v>
      </c>
      <c r="H87" s="64" t="s">
        <v>157</v>
      </c>
      <c r="I87" s="185" t="s">
        <v>399</v>
      </c>
      <c r="J87" s="172" t="s">
        <v>433</v>
      </c>
      <c r="K87" s="3">
        <v>1</v>
      </c>
      <c r="L87" s="65">
        <v>2</v>
      </c>
    </row>
    <row r="88" spans="5:12" ht="14.25" hidden="1" customHeight="1" x14ac:dyDescent="0.25">
      <c r="E88" s="64">
        <v>33</v>
      </c>
      <c r="F88" s="178">
        <v>45106</v>
      </c>
      <c r="G88" s="64" t="s">
        <v>39</v>
      </c>
      <c r="H88" s="64" t="s">
        <v>443</v>
      </c>
      <c r="I88" s="172" t="s">
        <v>353</v>
      </c>
      <c r="J88" s="172" t="s">
        <v>327</v>
      </c>
      <c r="K88" s="249">
        <v>19</v>
      </c>
      <c r="L88" s="65">
        <v>2</v>
      </c>
    </row>
    <row r="89" spans="5:12" hidden="1" x14ac:dyDescent="0.25">
      <c r="E89" s="64">
        <v>34</v>
      </c>
      <c r="F89" s="178">
        <v>45117</v>
      </c>
      <c r="G89" s="64" t="s">
        <v>39</v>
      </c>
      <c r="H89" s="64" t="s">
        <v>303</v>
      </c>
      <c r="I89" s="185" t="s">
        <v>353</v>
      </c>
      <c r="J89" s="172" t="s">
        <v>327</v>
      </c>
      <c r="K89" s="3">
        <v>45</v>
      </c>
      <c r="L89" s="65">
        <v>2</v>
      </c>
    </row>
    <row r="90" spans="5:12" hidden="1" x14ac:dyDescent="0.25">
      <c r="E90" s="64">
        <v>35</v>
      </c>
      <c r="F90" s="178">
        <v>45120</v>
      </c>
      <c r="G90" s="64" t="s">
        <v>39</v>
      </c>
      <c r="H90" s="64" t="s">
        <v>52</v>
      </c>
      <c r="I90" s="185" t="s">
        <v>353</v>
      </c>
      <c r="J90" s="172" t="s">
        <v>337</v>
      </c>
      <c r="K90" s="3">
        <v>12</v>
      </c>
      <c r="L90" s="65">
        <v>2</v>
      </c>
    </row>
    <row r="91" spans="5:12" hidden="1" x14ac:dyDescent="0.25">
      <c r="E91" s="64"/>
      <c r="F91" s="178">
        <v>45120</v>
      </c>
      <c r="G91" s="64" t="s">
        <v>39</v>
      </c>
      <c r="H91" s="64" t="s">
        <v>52</v>
      </c>
      <c r="I91" s="185" t="s">
        <v>74</v>
      </c>
      <c r="J91" s="172" t="s">
        <v>337</v>
      </c>
      <c r="K91" s="3">
        <v>12</v>
      </c>
      <c r="L91" s="65">
        <v>2</v>
      </c>
    </row>
    <row r="92" spans="5:12" hidden="1" x14ac:dyDescent="0.25">
      <c r="E92" s="64">
        <v>36</v>
      </c>
      <c r="F92" s="178">
        <v>45124</v>
      </c>
      <c r="G92" s="64" t="s">
        <v>41</v>
      </c>
      <c r="H92" s="64" t="s">
        <v>51</v>
      </c>
      <c r="I92" s="185" t="s">
        <v>74</v>
      </c>
      <c r="J92" s="172" t="s">
        <v>55</v>
      </c>
      <c r="K92" s="3">
        <v>1</v>
      </c>
      <c r="L92" s="65">
        <v>2</v>
      </c>
    </row>
    <row r="93" spans="5:12" hidden="1" x14ac:dyDescent="0.25">
      <c r="E93" s="64"/>
      <c r="F93" s="178">
        <v>45124</v>
      </c>
      <c r="G93" s="64" t="s">
        <v>41</v>
      </c>
      <c r="H93" s="64" t="s">
        <v>443</v>
      </c>
      <c r="I93" s="185" t="s">
        <v>74</v>
      </c>
      <c r="J93" s="172" t="s">
        <v>55</v>
      </c>
      <c r="K93" s="3">
        <v>9</v>
      </c>
      <c r="L93" s="65">
        <v>2</v>
      </c>
    </row>
    <row r="94" spans="5:12" hidden="1" x14ac:dyDescent="0.25">
      <c r="E94" s="64"/>
      <c r="F94" s="178">
        <v>45124</v>
      </c>
      <c r="G94" s="64" t="s">
        <v>41</v>
      </c>
      <c r="H94" s="64" t="s">
        <v>304</v>
      </c>
      <c r="I94" s="185" t="s">
        <v>74</v>
      </c>
      <c r="J94" s="172" t="s">
        <v>55</v>
      </c>
      <c r="K94" s="3">
        <v>1</v>
      </c>
      <c r="L94" s="65">
        <v>2</v>
      </c>
    </row>
    <row r="95" spans="5:12" hidden="1" x14ac:dyDescent="0.25">
      <c r="E95" s="64"/>
      <c r="F95" s="178">
        <v>45124</v>
      </c>
      <c r="G95" s="64" t="s">
        <v>41</v>
      </c>
      <c r="H95" s="64" t="s">
        <v>305</v>
      </c>
      <c r="I95" s="185" t="s">
        <v>74</v>
      </c>
      <c r="J95" s="172" t="s">
        <v>55</v>
      </c>
      <c r="K95" s="3">
        <v>1</v>
      </c>
      <c r="L95" s="65">
        <v>2</v>
      </c>
    </row>
    <row r="96" spans="5:12" hidden="1" x14ac:dyDescent="0.25">
      <c r="E96" s="64"/>
      <c r="F96" s="178">
        <v>45124</v>
      </c>
      <c r="G96" s="64" t="s">
        <v>41</v>
      </c>
      <c r="H96" s="64" t="s">
        <v>306</v>
      </c>
      <c r="I96" s="185" t="s">
        <v>74</v>
      </c>
      <c r="J96" s="172" t="s">
        <v>55</v>
      </c>
      <c r="K96" s="3">
        <v>2</v>
      </c>
      <c r="L96" s="65">
        <v>2</v>
      </c>
    </row>
    <row r="97" spans="5:12" hidden="1" x14ac:dyDescent="0.25">
      <c r="E97" s="64"/>
      <c r="F97" s="178">
        <v>45124</v>
      </c>
      <c r="G97" s="64" t="s">
        <v>41</v>
      </c>
      <c r="H97" s="64" t="s">
        <v>157</v>
      </c>
      <c r="I97" s="185" t="s">
        <v>74</v>
      </c>
      <c r="J97" s="172" t="s">
        <v>55</v>
      </c>
      <c r="K97" s="3">
        <v>1</v>
      </c>
      <c r="L97" s="65">
        <v>2</v>
      </c>
    </row>
    <row r="98" spans="5:12" hidden="1" x14ac:dyDescent="0.25">
      <c r="E98" s="64"/>
      <c r="F98" s="178">
        <v>45124</v>
      </c>
      <c r="G98" s="64" t="s">
        <v>41</v>
      </c>
      <c r="H98" s="64" t="s">
        <v>422</v>
      </c>
      <c r="I98" s="185" t="s">
        <v>74</v>
      </c>
      <c r="J98" s="172" t="s">
        <v>55</v>
      </c>
      <c r="K98" s="3">
        <v>2</v>
      </c>
      <c r="L98" s="65">
        <v>2</v>
      </c>
    </row>
    <row r="99" spans="5:12" hidden="1" x14ac:dyDescent="0.25">
      <c r="E99" s="64"/>
      <c r="F99" s="178">
        <v>45124</v>
      </c>
      <c r="G99" s="64" t="s">
        <v>41</v>
      </c>
      <c r="H99" s="64" t="s">
        <v>47</v>
      </c>
      <c r="I99" s="185" t="s">
        <v>74</v>
      </c>
      <c r="J99" s="172" t="s">
        <v>55</v>
      </c>
      <c r="K99" s="3">
        <v>1</v>
      </c>
      <c r="L99" s="65">
        <v>2</v>
      </c>
    </row>
    <row r="100" spans="5:12" hidden="1" x14ac:dyDescent="0.25">
      <c r="E100" s="64">
        <v>37</v>
      </c>
      <c r="F100" s="178">
        <v>45126</v>
      </c>
      <c r="G100" s="64" t="s">
        <v>41</v>
      </c>
      <c r="H100" s="64" t="s">
        <v>46</v>
      </c>
      <c r="I100" s="185" t="s">
        <v>17</v>
      </c>
      <c r="J100" s="172" t="s">
        <v>393</v>
      </c>
      <c r="K100" s="3">
        <v>1</v>
      </c>
      <c r="L100" s="65">
        <v>2</v>
      </c>
    </row>
    <row r="101" spans="5:12" hidden="1" x14ac:dyDescent="0.25">
      <c r="E101" s="64"/>
      <c r="F101" s="178">
        <v>45126</v>
      </c>
      <c r="G101" s="64" t="s">
        <v>41</v>
      </c>
      <c r="H101" s="64" t="s">
        <v>51</v>
      </c>
      <c r="I101" s="185" t="s">
        <v>17</v>
      </c>
      <c r="J101" s="172" t="s">
        <v>393</v>
      </c>
      <c r="K101" s="3">
        <v>1</v>
      </c>
      <c r="L101" s="65">
        <v>2</v>
      </c>
    </row>
    <row r="102" spans="5:12" hidden="1" x14ac:dyDescent="0.25">
      <c r="E102" s="64"/>
      <c r="F102" s="178">
        <v>45126</v>
      </c>
      <c r="G102" s="64" t="s">
        <v>41</v>
      </c>
      <c r="H102" s="64" t="s">
        <v>65</v>
      </c>
      <c r="I102" s="185" t="s">
        <v>17</v>
      </c>
      <c r="J102" s="172" t="s">
        <v>393</v>
      </c>
      <c r="K102" s="3">
        <v>1</v>
      </c>
      <c r="L102" s="65">
        <v>2</v>
      </c>
    </row>
    <row r="103" spans="5:12" hidden="1" x14ac:dyDescent="0.25">
      <c r="E103" s="64"/>
      <c r="F103" s="178">
        <v>45126</v>
      </c>
      <c r="G103" s="64" t="s">
        <v>41</v>
      </c>
      <c r="H103" s="64" t="s">
        <v>443</v>
      </c>
      <c r="I103" s="185" t="s">
        <v>17</v>
      </c>
      <c r="J103" s="172" t="s">
        <v>393</v>
      </c>
      <c r="K103" s="3">
        <v>5</v>
      </c>
      <c r="L103" s="65">
        <v>2</v>
      </c>
    </row>
    <row r="104" spans="5:12" hidden="1" x14ac:dyDescent="0.25">
      <c r="E104" s="64"/>
      <c r="F104" s="178">
        <v>45126</v>
      </c>
      <c r="G104" s="64" t="s">
        <v>41</v>
      </c>
      <c r="H104" s="64" t="s">
        <v>304</v>
      </c>
      <c r="I104" s="185" t="s">
        <v>17</v>
      </c>
      <c r="J104" s="172" t="s">
        <v>393</v>
      </c>
      <c r="K104" s="3">
        <v>2</v>
      </c>
      <c r="L104" s="65">
        <v>2</v>
      </c>
    </row>
    <row r="105" spans="5:12" hidden="1" x14ac:dyDescent="0.25">
      <c r="E105" s="64">
        <v>38</v>
      </c>
      <c r="F105" s="178">
        <v>45131</v>
      </c>
      <c r="G105" s="64" t="s">
        <v>39</v>
      </c>
      <c r="H105" s="64" t="s">
        <v>304</v>
      </c>
      <c r="I105" s="185" t="s">
        <v>353</v>
      </c>
      <c r="J105" s="172" t="s">
        <v>327</v>
      </c>
      <c r="K105" s="3">
        <v>50</v>
      </c>
      <c r="L105" s="65">
        <v>2</v>
      </c>
    </row>
    <row r="106" spans="5:12" hidden="1" x14ac:dyDescent="0.25">
      <c r="E106" s="64">
        <v>40</v>
      </c>
      <c r="F106" s="178">
        <v>45124</v>
      </c>
      <c r="G106" s="64" t="s">
        <v>39</v>
      </c>
      <c r="H106" s="64" t="s">
        <v>309</v>
      </c>
      <c r="I106" s="185" t="s">
        <v>74</v>
      </c>
      <c r="J106" s="172" t="s">
        <v>325</v>
      </c>
      <c r="K106" s="3">
        <v>10</v>
      </c>
      <c r="L106" s="65">
        <v>2</v>
      </c>
    </row>
    <row r="107" spans="5:12" hidden="1" x14ac:dyDescent="0.25">
      <c r="E107" s="64"/>
      <c r="F107" s="190">
        <v>45139</v>
      </c>
      <c r="G107" s="64" t="s">
        <v>41</v>
      </c>
      <c r="H107" s="64" t="s">
        <v>46</v>
      </c>
      <c r="I107" s="185" t="s">
        <v>74</v>
      </c>
      <c r="J107" s="172" t="s">
        <v>455</v>
      </c>
      <c r="K107" s="192">
        <v>3</v>
      </c>
      <c r="L107" s="193">
        <v>2</v>
      </c>
    </row>
    <row r="108" spans="5:12" hidden="1" x14ac:dyDescent="0.25">
      <c r="E108" s="64"/>
      <c r="F108" s="190">
        <v>45139</v>
      </c>
      <c r="G108" s="64" t="s">
        <v>41</v>
      </c>
      <c r="H108" s="64" t="s">
        <v>51</v>
      </c>
      <c r="I108" s="185" t="s">
        <v>74</v>
      </c>
      <c r="J108" s="172" t="s">
        <v>455</v>
      </c>
      <c r="K108" s="192">
        <v>3</v>
      </c>
      <c r="L108" s="193">
        <v>2</v>
      </c>
    </row>
    <row r="109" spans="5:12" hidden="1" x14ac:dyDescent="0.25">
      <c r="E109" s="64"/>
      <c r="F109" s="190">
        <v>45139</v>
      </c>
      <c r="G109" s="64" t="s">
        <v>41</v>
      </c>
      <c r="H109" s="64" t="s">
        <v>52</v>
      </c>
      <c r="I109" s="185" t="s">
        <v>74</v>
      </c>
      <c r="J109" s="172" t="s">
        <v>455</v>
      </c>
      <c r="K109" s="192">
        <v>3</v>
      </c>
      <c r="L109" s="193">
        <v>2</v>
      </c>
    </row>
    <row r="110" spans="5:12" hidden="1" x14ac:dyDescent="0.25">
      <c r="E110" s="64"/>
      <c r="F110" s="190">
        <v>45139</v>
      </c>
      <c r="G110" s="64" t="s">
        <v>41</v>
      </c>
      <c r="H110" s="64" t="s">
        <v>443</v>
      </c>
      <c r="I110" s="185" t="s">
        <v>74</v>
      </c>
      <c r="J110" s="172" t="s">
        <v>455</v>
      </c>
      <c r="K110" s="192">
        <v>13</v>
      </c>
      <c r="L110" s="193">
        <v>2</v>
      </c>
    </row>
    <row r="111" spans="5:12" hidden="1" x14ac:dyDescent="0.25">
      <c r="E111" s="64"/>
      <c r="F111" s="190">
        <v>45139</v>
      </c>
      <c r="G111" s="64" t="s">
        <v>41</v>
      </c>
      <c r="H111" s="64" t="s">
        <v>304</v>
      </c>
      <c r="I111" s="185" t="s">
        <v>74</v>
      </c>
      <c r="J111" s="172" t="s">
        <v>455</v>
      </c>
      <c r="K111" s="192">
        <v>3</v>
      </c>
      <c r="L111" s="193">
        <v>2</v>
      </c>
    </row>
    <row r="112" spans="5:12" hidden="1" x14ac:dyDescent="0.25">
      <c r="E112" s="64"/>
      <c r="F112" s="190">
        <v>45139</v>
      </c>
      <c r="G112" s="64" t="s">
        <v>41</v>
      </c>
      <c r="H112" s="64" t="s">
        <v>305</v>
      </c>
      <c r="I112" s="185" t="s">
        <v>74</v>
      </c>
      <c r="J112" s="172" t="s">
        <v>455</v>
      </c>
      <c r="K112" s="192">
        <v>1</v>
      </c>
      <c r="L112" s="193">
        <v>2</v>
      </c>
    </row>
    <row r="113" spans="5:12" hidden="1" x14ac:dyDescent="0.25">
      <c r="E113" s="64"/>
      <c r="F113" s="190">
        <v>45139</v>
      </c>
      <c r="G113" s="64" t="s">
        <v>41</v>
      </c>
      <c r="H113" s="64" t="s">
        <v>306</v>
      </c>
      <c r="I113" s="185" t="s">
        <v>74</v>
      </c>
      <c r="J113" s="172" t="s">
        <v>455</v>
      </c>
      <c r="K113" s="192">
        <v>1</v>
      </c>
      <c r="L113" s="193">
        <v>2</v>
      </c>
    </row>
    <row r="114" spans="5:12" hidden="1" x14ac:dyDescent="0.25">
      <c r="E114" s="64"/>
      <c r="F114" s="190">
        <v>45139</v>
      </c>
      <c r="G114" s="64" t="s">
        <v>41</v>
      </c>
      <c r="H114" s="64" t="s">
        <v>64</v>
      </c>
      <c r="I114" s="185" t="s">
        <v>74</v>
      </c>
      <c r="J114" s="172" t="s">
        <v>455</v>
      </c>
      <c r="K114" s="192">
        <v>1</v>
      </c>
      <c r="L114" s="193">
        <v>2</v>
      </c>
    </row>
    <row r="115" spans="5:12" hidden="1" x14ac:dyDescent="0.25">
      <c r="E115" s="64"/>
      <c r="F115" s="190">
        <v>45139</v>
      </c>
      <c r="G115" s="64" t="s">
        <v>41</v>
      </c>
      <c r="H115" s="64" t="s">
        <v>157</v>
      </c>
      <c r="I115" s="185" t="s">
        <v>74</v>
      </c>
      <c r="J115" s="172" t="s">
        <v>455</v>
      </c>
      <c r="K115" s="192">
        <v>1</v>
      </c>
      <c r="L115" s="193">
        <v>2</v>
      </c>
    </row>
    <row r="116" spans="5:12" hidden="1" x14ac:dyDescent="0.25">
      <c r="E116" s="64"/>
      <c r="F116" s="190">
        <v>45139</v>
      </c>
      <c r="G116" s="64" t="s">
        <v>41</v>
      </c>
      <c r="H116" s="64" t="s">
        <v>422</v>
      </c>
      <c r="I116" s="185" t="s">
        <v>74</v>
      </c>
      <c r="J116" s="172" t="s">
        <v>455</v>
      </c>
      <c r="K116" s="192">
        <v>3</v>
      </c>
      <c r="L116" s="193">
        <v>2</v>
      </c>
    </row>
    <row r="117" spans="5:12" hidden="1" x14ac:dyDescent="0.25">
      <c r="E117" s="64">
        <v>45</v>
      </c>
      <c r="F117" s="178">
        <v>45146</v>
      </c>
      <c r="G117" s="64" t="s">
        <v>41</v>
      </c>
      <c r="H117" s="64" t="s">
        <v>46</v>
      </c>
      <c r="I117" s="185" t="s">
        <v>74</v>
      </c>
      <c r="J117" s="172" t="s">
        <v>456</v>
      </c>
      <c r="K117" s="3">
        <v>2</v>
      </c>
      <c r="L117" s="193">
        <v>2</v>
      </c>
    </row>
    <row r="118" spans="5:12" hidden="1" x14ac:dyDescent="0.25">
      <c r="E118" s="64"/>
      <c r="F118" s="178">
        <v>45146</v>
      </c>
      <c r="G118" s="64" t="s">
        <v>41</v>
      </c>
      <c r="H118" s="64" t="s">
        <v>52</v>
      </c>
      <c r="I118" s="185" t="s">
        <v>74</v>
      </c>
      <c r="J118" s="172" t="s">
        <v>456</v>
      </c>
      <c r="K118" s="3">
        <v>2</v>
      </c>
      <c r="L118" s="193">
        <v>2</v>
      </c>
    </row>
    <row r="119" spans="5:12" hidden="1" x14ac:dyDescent="0.25">
      <c r="E119" s="64"/>
      <c r="F119" s="178">
        <v>45146</v>
      </c>
      <c r="G119" s="64" t="s">
        <v>41</v>
      </c>
      <c r="H119" s="64" t="s">
        <v>443</v>
      </c>
      <c r="I119" s="185" t="s">
        <v>74</v>
      </c>
      <c r="J119" s="172" t="s">
        <v>456</v>
      </c>
      <c r="K119" s="3">
        <v>5</v>
      </c>
      <c r="L119" s="193">
        <v>2</v>
      </c>
    </row>
    <row r="120" spans="5:12" hidden="1" x14ac:dyDescent="0.25">
      <c r="E120" s="64"/>
      <c r="F120" s="178">
        <v>45146</v>
      </c>
      <c r="G120" s="64" t="s">
        <v>41</v>
      </c>
      <c r="H120" s="64" t="s">
        <v>304</v>
      </c>
      <c r="I120" s="185" t="s">
        <v>74</v>
      </c>
      <c r="J120" s="172" t="s">
        <v>456</v>
      </c>
      <c r="K120" s="3">
        <v>3</v>
      </c>
      <c r="L120" s="193">
        <v>2</v>
      </c>
    </row>
    <row r="121" spans="5:12" hidden="1" x14ac:dyDescent="0.25">
      <c r="E121" s="64"/>
      <c r="F121" s="178">
        <v>45146</v>
      </c>
      <c r="G121" s="64" t="s">
        <v>41</v>
      </c>
      <c r="H121" s="64" t="s">
        <v>305</v>
      </c>
      <c r="I121" s="185" t="s">
        <v>74</v>
      </c>
      <c r="J121" s="172" t="s">
        <v>456</v>
      </c>
      <c r="K121" s="3">
        <v>1</v>
      </c>
      <c r="L121" s="193">
        <v>2</v>
      </c>
    </row>
    <row r="122" spans="5:12" hidden="1" x14ac:dyDescent="0.25">
      <c r="E122" s="64"/>
      <c r="F122" s="178">
        <v>45146</v>
      </c>
      <c r="G122" s="64" t="s">
        <v>41</v>
      </c>
      <c r="H122" s="64" t="s">
        <v>306</v>
      </c>
      <c r="I122" s="185" t="s">
        <v>74</v>
      </c>
      <c r="J122" s="172" t="s">
        <v>456</v>
      </c>
      <c r="K122" s="3">
        <v>4</v>
      </c>
      <c r="L122" s="193">
        <v>2</v>
      </c>
    </row>
    <row r="123" spans="5:12" hidden="1" x14ac:dyDescent="0.25">
      <c r="E123" s="64"/>
      <c r="F123" s="178">
        <v>45146</v>
      </c>
      <c r="G123" s="64" t="s">
        <v>41</v>
      </c>
      <c r="H123" s="64" t="s">
        <v>64</v>
      </c>
      <c r="I123" s="185" t="s">
        <v>74</v>
      </c>
      <c r="J123" s="172" t="s">
        <v>456</v>
      </c>
      <c r="K123" s="3">
        <v>1</v>
      </c>
      <c r="L123" s="193">
        <v>2</v>
      </c>
    </row>
    <row r="124" spans="5:12" ht="14.25" hidden="1" customHeight="1" x14ac:dyDescent="0.25">
      <c r="E124" s="64"/>
      <c r="F124" s="178">
        <v>45146</v>
      </c>
      <c r="G124" s="64" t="s">
        <v>41</v>
      </c>
      <c r="H124" s="64" t="s">
        <v>422</v>
      </c>
      <c r="I124" s="185" t="s">
        <v>74</v>
      </c>
      <c r="J124" s="172" t="s">
        <v>456</v>
      </c>
      <c r="K124" s="3">
        <v>1</v>
      </c>
      <c r="L124" s="193">
        <v>2</v>
      </c>
    </row>
    <row r="125" spans="5:12" hidden="1" x14ac:dyDescent="0.25">
      <c r="E125" s="64"/>
      <c r="F125" s="178">
        <v>45146</v>
      </c>
      <c r="G125" s="64" t="s">
        <v>41</v>
      </c>
      <c r="H125" s="64" t="s">
        <v>47</v>
      </c>
      <c r="I125" s="185" t="s">
        <v>74</v>
      </c>
      <c r="J125" s="172" t="s">
        <v>456</v>
      </c>
      <c r="K125" s="3">
        <v>1</v>
      </c>
      <c r="L125" s="193">
        <v>2</v>
      </c>
    </row>
    <row r="126" spans="5:12" hidden="1" x14ac:dyDescent="0.25">
      <c r="E126" s="64"/>
      <c r="F126" s="178">
        <v>45148</v>
      </c>
      <c r="G126" s="64" t="s">
        <v>41</v>
      </c>
      <c r="H126" s="64" t="s">
        <v>46</v>
      </c>
      <c r="I126" s="185" t="s">
        <v>74</v>
      </c>
      <c r="J126" s="172" t="s">
        <v>332</v>
      </c>
      <c r="K126" s="3">
        <v>1</v>
      </c>
      <c r="L126" s="193">
        <v>2</v>
      </c>
    </row>
    <row r="127" spans="5:12" hidden="1" x14ac:dyDescent="0.25">
      <c r="E127" s="64"/>
      <c r="F127" s="178"/>
      <c r="G127" s="64" t="s">
        <v>39</v>
      </c>
      <c r="H127" s="254" t="s">
        <v>64</v>
      </c>
      <c r="I127" s="185" t="s">
        <v>353</v>
      </c>
      <c r="J127" s="172" t="s">
        <v>454</v>
      </c>
      <c r="K127" s="3"/>
      <c r="L127" s="65">
        <v>2</v>
      </c>
    </row>
    <row r="128" spans="5:12" hidden="1" x14ac:dyDescent="0.25">
      <c r="E128" s="64"/>
      <c r="F128" s="178">
        <v>45148</v>
      </c>
      <c r="G128" s="64" t="s">
        <v>41</v>
      </c>
      <c r="H128" s="64" t="s">
        <v>51</v>
      </c>
      <c r="I128" s="185"/>
      <c r="J128" s="172" t="s">
        <v>332</v>
      </c>
      <c r="K128" s="64">
        <v>1</v>
      </c>
      <c r="L128" s="193">
        <v>2</v>
      </c>
    </row>
    <row r="129" spans="5:12" hidden="1" x14ac:dyDescent="0.25">
      <c r="E129" s="64"/>
      <c r="F129" s="178">
        <v>45148</v>
      </c>
      <c r="G129" s="64" t="s">
        <v>41</v>
      </c>
      <c r="H129" s="64" t="s">
        <v>65</v>
      </c>
      <c r="I129" s="185"/>
      <c r="J129" s="172" t="s">
        <v>332</v>
      </c>
      <c r="K129" s="64">
        <v>1</v>
      </c>
      <c r="L129" s="193">
        <v>2</v>
      </c>
    </row>
    <row r="130" spans="5:12" hidden="1" x14ac:dyDescent="0.25">
      <c r="E130" s="64"/>
      <c r="F130" s="178">
        <v>45148</v>
      </c>
      <c r="G130" s="64" t="s">
        <v>41</v>
      </c>
      <c r="H130" s="64" t="s">
        <v>443</v>
      </c>
      <c r="I130" s="185"/>
      <c r="J130" s="172" t="s">
        <v>332</v>
      </c>
      <c r="K130" s="64">
        <v>7</v>
      </c>
      <c r="L130" s="193">
        <v>2</v>
      </c>
    </row>
    <row r="131" spans="5:12" hidden="1" x14ac:dyDescent="0.25">
      <c r="E131" s="64"/>
      <c r="F131" s="178">
        <v>45148</v>
      </c>
      <c r="G131" s="64" t="s">
        <v>41</v>
      </c>
      <c r="H131" s="64" t="s">
        <v>303</v>
      </c>
      <c r="I131" s="185"/>
      <c r="J131" s="172" t="s">
        <v>332</v>
      </c>
      <c r="K131" s="64">
        <v>1</v>
      </c>
      <c r="L131" s="193">
        <v>2</v>
      </c>
    </row>
    <row r="132" spans="5:12" hidden="1" x14ac:dyDescent="0.25">
      <c r="E132" s="64"/>
      <c r="F132" s="178">
        <v>45148</v>
      </c>
      <c r="G132" s="64" t="s">
        <v>41</v>
      </c>
      <c r="H132" s="64" t="s">
        <v>305</v>
      </c>
      <c r="I132" s="185"/>
      <c r="J132" s="172" t="s">
        <v>332</v>
      </c>
      <c r="K132" s="64">
        <v>2</v>
      </c>
      <c r="L132" s="193">
        <v>2</v>
      </c>
    </row>
    <row r="133" spans="5:12" hidden="1" x14ac:dyDescent="0.25">
      <c r="E133" s="64"/>
      <c r="F133" s="178">
        <v>45148</v>
      </c>
      <c r="G133" s="64" t="s">
        <v>41</v>
      </c>
      <c r="H133" s="64" t="s">
        <v>47</v>
      </c>
      <c r="I133" s="185"/>
      <c r="J133" s="172" t="s">
        <v>332</v>
      </c>
      <c r="K133" s="64">
        <v>1</v>
      </c>
      <c r="L133" s="193">
        <v>2</v>
      </c>
    </row>
    <row r="134" spans="5:12" hidden="1" x14ac:dyDescent="0.25">
      <c r="E134" s="64"/>
      <c r="F134" s="178">
        <v>45148</v>
      </c>
      <c r="G134" s="64" t="s">
        <v>41</v>
      </c>
      <c r="H134" s="64" t="s">
        <v>422</v>
      </c>
      <c r="I134" s="185"/>
      <c r="J134" s="172" t="s">
        <v>332</v>
      </c>
      <c r="K134" s="64">
        <v>1</v>
      </c>
      <c r="L134" s="193">
        <v>2</v>
      </c>
    </row>
    <row r="135" spans="5:12" hidden="1" x14ac:dyDescent="0.25">
      <c r="E135" s="64"/>
      <c r="F135" s="190">
        <v>45152</v>
      </c>
      <c r="G135" s="64" t="s">
        <v>39</v>
      </c>
      <c r="H135" s="64" t="s">
        <v>64</v>
      </c>
      <c r="I135" s="185" t="s">
        <v>353</v>
      </c>
      <c r="J135" s="172" t="s">
        <v>454</v>
      </c>
      <c r="K135" s="64">
        <v>20</v>
      </c>
      <c r="L135" s="65">
        <v>2</v>
      </c>
    </row>
    <row r="136" spans="5:12" hidden="1" x14ac:dyDescent="0.25">
      <c r="E136" s="64"/>
      <c r="F136" s="190">
        <v>45156</v>
      </c>
      <c r="G136" s="64" t="s">
        <v>39</v>
      </c>
      <c r="H136" s="64" t="s">
        <v>153</v>
      </c>
      <c r="I136" s="185" t="s">
        <v>74</v>
      </c>
      <c r="J136" s="172" t="s">
        <v>55</v>
      </c>
      <c r="K136" s="64"/>
      <c r="L136" s="65" t="s">
        <v>459</v>
      </c>
    </row>
    <row r="137" spans="5:12" ht="14.25" hidden="1" customHeight="1" x14ac:dyDescent="0.25">
      <c r="E137" s="64">
        <v>48</v>
      </c>
      <c r="F137" s="184">
        <v>45168</v>
      </c>
      <c r="G137" s="183" t="s">
        <v>41</v>
      </c>
      <c r="H137" s="183" t="s">
        <v>300</v>
      </c>
      <c r="I137" s="185" t="s">
        <v>17</v>
      </c>
      <c r="J137" s="185" t="s">
        <v>457</v>
      </c>
      <c r="K137" s="189"/>
      <c r="L137" s="186">
        <v>2</v>
      </c>
    </row>
    <row r="138" spans="5:12" hidden="1" x14ac:dyDescent="0.25">
      <c r="E138" s="64">
        <v>49</v>
      </c>
      <c r="F138" s="178">
        <v>45163</v>
      </c>
      <c r="G138" s="64" t="s">
        <v>39</v>
      </c>
      <c r="H138" s="64" t="s">
        <v>422</v>
      </c>
      <c r="I138" s="185" t="s">
        <v>74</v>
      </c>
      <c r="J138" s="172" t="s">
        <v>55</v>
      </c>
      <c r="K138" s="3"/>
      <c r="L138" s="3">
        <v>2</v>
      </c>
    </row>
    <row r="139" spans="5:12" hidden="1" x14ac:dyDescent="0.25">
      <c r="E139" s="64">
        <v>50</v>
      </c>
      <c r="F139" s="178">
        <v>45167</v>
      </c>
      <c r="G139" s="64" t="s">
        <v>39</v>
      </c>
      <c r="H139" s="64" t="s">
        <v>64</v>
      </c>
      <c r="I139" s="185" t="s">
        <v>74</v>
      </c>
      <c r="J139" s="172" t="s">
        <v>456</v>
      </c>
      <c r="K139" s="3"/>
      <c r="L139" s="65">
        <v>2</v>
      </c>
    </row>
    <row r="140" spans="5:12" ht="14.25" customHeight="1" x14ac:dyDescent="0.25">
      <c r="E140" s="64"/>
      <c r="F140" s="178">
        <v>45173</v>
      </c>
      <c r="G140" s="64" t="s">
        <v>39</v>
      </c>
      <c r="H140" s="64" t="s">
        <v>305</v>
      </c>
      <c r="I140" s="185" t="s">
        <v>353</v>
      </c>
      <c r="J140" s="172" t="s">
        <v>327</v>
      </c>
      <c r="K140" s="3"/>
      <c r="L140" s="65"/>
    </row>
    <row r="141" spans="5:12" x14ac:dyDescent="0.25">
      <c r="E141" s="64">
        <v>51</v>
      </c>
      <c r="F141" s="178">
        <v>45175</v>
      </c>
      <c r="G141" s="64" t="s">
        <v>39</v>
      </c>
      <c r="H141" s="64" t="s">
        <v>153</v>
      </c>
      <c r="I141" s="185" t="s">
        <v>74</v>
      </c>
      <c r="J141" s="172" t="s">
        <v>55</v>
      </c>
      <c r="K141" s="3"/>
      <c r="L141" s="65">
        <v>2</v>
      </c>
    </row>
    <row r="142" spans="5:12" x14ac:dyDescent="0.25">
      <c r="E142" s="64">
        <v>52</v>
      </c>
      <c r="F142" s="178">
        <v>45176</v>
      </c>
      <c r="G142" s="64" t="s">
        <v>39</v>
      </c>
      <c r="H142" s="64" t="s">
        <v>46</v>
      </c>
      <c r="I142" s="185" t="s">
        <v>74</v>
      </c>
      <c r="J142" s="172" t="s">
        <v>326</v>
      </c>
      <c r="K142" s="3"/>
      <c r="L142" s="3">
        <v>2</v>
      </c>
    </row>
    <row r="143" spans="5:12" ht="14.25" customHeight="1" x14ac:dyDescent="0.25">
      <c r="E143" s="64">
        <v>53</v>
      </c>
      <c r="F143" s="178">
        <v>45183</v>
      </c>
      <c r="G143" s="64" t="s">
        <v>39</v>
      </c>
      <c r="H143" s="64" t="s">
        <v>443</v>
      </c>
      <c r="I143" s="185" t="s">
        <v>74</v>
      </c>
      <c r="J143" s="172" t="s">
        <v>455</v>
      </c>
      <c r="K143" s="3"/>
      <c r="L143" s="3">
        <v>2</v>
      </c>
    </row>
    <row r="144" spans="5:12" x14ac:dyDescent="0.25">
      <c r="E144" s="64"/>
      <c r="F144" s="178">
        <v>45189</v>
      </c>
      <c r="G144" s="64" t="s">
        <v>41</v>
      </c>
      <c r="H144" s="64" t="s">
        <v>300</v>
      </c>
      <c r="I144" s="185" t="s">
        <v>74</v>
      </c>
      <c r="J144" s="172" t="s">
        <v>329</v>
      </c>
      <c r="K144" s="3"/>
      <c r="L144" s="3">
        <v>2</v>
      </c>
    </row>
    <row r="145" spans="4:12" x14ac:dyDescent="0.25">
      <c r="D145" t="s">
        <v>180</v>
      </c>
      <c r="E145" s="64"/>
      <c r="F145" s="178">
        <v>45191</v>
      </c>
      <c r="G145" s="64" t="s">
        <v>39</v>
      </c>
      <c r="H145" s="64" t="s">
        <v>47</v>
      </c>
      <c r="I145" s="185" t="s">
        <v>74</v>
      </c>
      <c r="J145" s="172" t="s">
        <v>55</v>
      </c>
      <c r="K145" s="3"/>
      <c r="L145" s="3">
        <v>2</v>
      </c>
    </row>
    <row r="146" spans="4:12" x14ac:dyDescent="0.25">
      <c r="E146" s="64"/>
      <c r="F146" s="178">
        <v>45194</v>
      </c>
      <c r="G146" s="64" t="s">
        <v>39</v>
      </c>
      <c r="H146" s="64" t="s">
        <v>47</v>
      </c>
      <c r="I146" s="185" t="s">
        <v>353</v>
      </c>
      <c r="J146" s="172" t="s">
        <v>327</v>
      </c>
      <c r="K146" s="3"/>
      <c r="L146" s="3"/>
    </row>
    <row r="147" spans="4:12" x14ac:dyDescent="0.25">
      <c r="E147" s="64"/>
      <c r="F147" s="178">
        <v>45194</v>
      </c>
      <c r="G147" s="64" t="s">
        <v>41</v>
      </c>
      <c r="H147" s="64" t="s">
        <v>300</v>
      </c>
      <c r="I147" s="185" t="s">
        <v>74</v>
      </c>
      <c r="J147" s="172" t="s">
        <v>330</v>
      </c>
      <c r="K147" s="3"/>
      <c r="L147" s="3">
        <v>2</v>
      </c>
    </row>
    <row r="148" spans="4:12" x14ac:dyDescent="0.25">
      <c r="E148" s="183"/>
      <c r="F148" s="184">
        <v>45196</v>
      </c>
      <c r="G148" s="183" t="s">
        <v>41</v>
      </c>
      <c r="H148" s="183" t="s">
        <v>300</v>
      </c>
      <c r="I148" s="185" t="s">
        <v>17</v>
      </c>
      <c r="J148" s="185" t="s">
        <v>458</v>
      </c>
      <c r="K148" s="189"/>
      <c r="L148" s="189"/>
    </row>
    <row r="149" spans="4:12" x14ac:dyDescent="0.25">
      <c r="E149" s="64"/>
      <c r="F149" s="178">
        <v>45198</v>
      </c>
      <c r="G149" s="64" t="s">
        <v>41</v>
      </c>
      <c r="H149" s="64" t="s">
        <v>300</v>
      </c>
      <c r="I149" s="185" t="s">
        <v>74</v>
      </c>
      <c r="J149" s="172" t="s">
        <v>331</v>
      </c>
      <c r="K149" s="3"/>
      <c r="L149" s="3">
        <v>2</v>
      </c>
    </row>
    <row r="150" spans="4:12" hidden="1" x14ac:dyDescent="0.25">
      <c r="E150" s="64">
        <v>57</v>
      </c>
      <c r="F150" s="178">
        <v>45204</v>
      </c>
      <c r="G150" s="64" t="s">
        <v>39</v>
      </c>
      <c r="H150" s="64" t="s">
        <v>305</v>
      </c>
      <c r="I150" s="185" t="s">
        <v>364</v>
      </c>
      <c r="J150" s="172" t="s">
        <v>332</v>
      </c>
      <c r="K150" s="3"/>
      <c r="L150" s="3">
        <v>2</v>
      </c>
    </row>
    <row r="151" spans="4:12" hidden="1" x14ac:dyDescent="0.25">
      <c r="E151" s="64">
        <v>58</v>
      </c>
      <c r="F151" s="178">
        <v>45209</v>
      </c>
      <c r="G151" s="64" t="s">
        <v>39</v>
      </c>
      <c r="H151" s="64" t="s">
        <v>302</v>
      </c>
      <c r="I151" s="185" t="s">
        <v>364</v>
      </c>
      <c r="J151" s="172" t="s">
        <v>55</v>
      </c>
      <c r="K151" s="3"/>
      <c r="L151" s="3">
        <v>2</v>
      </c>
    </row>
    <row r="152" spans="4:12" hidden="1" x14ac:dyDescent="0.25">
      <c r="E152" s="64">
        <v>59</v>
      </c>
      <c r="F152" s="178">
        <v>45211</v>
      </c>
      <c r="G152" s="64" t="s">
        <v>39</v>
      </c>
      <c r="H152" s="64" t="s">
        <v>51</v>
      </c>
      <c r="I152" s="185" t="s">
        <v>364</v>
      </c>
      <c r="J152" s="172" t="s">
        <v>55</v>
      </c>
      <c r="K152" s="3"/>
      <c r="L152" s="3">
        <v>2</v>
      </c>
    </row>
    <row r="153" spans="4:12" hidden="1" x14ac:dyDescent="0.25">
      <c r="E153" s="64">
        <v>60</v>
      </c>
      <c r="F153" s="178">
        <v>45218</v>
      </c>
      <c r="G153" s="64" t="s">
        <v>39</v>
      </c>
      <c r="H153" s="64" t="s">
        <v>298</v>
      </c>
      <c r="I153" s="185" t="s">
        <v>364</v>
      </c>
      <c r="J153" s="172" t="s">
        <v>333</v>
      </c>
      <c r="K153" s="3"/>
      <c r="L153" s="3">
        <v>2</v>
      </c>
    </row>
    <row r="154" spans="4:12" hidden="1" x14ac:dyDescent="0.25">
      <c r="E154" s="64">
        <v>61</v>
      </c>
      <c r="F154" s="184">
        <v>45224</v>
      </c>
      <c r="G154" s="183" t="s">
        <v>41</v>
      </c>
      <c r="H154" s="183" t="s">
        <v>300</v>
      </c>
      <c r="I154" s="185" t="s">
        <v>364</v>
      </c>
      <c r="J154" s="185" t="s">
        <v>349</v>
      </c>
      <c r="K154" s="189"/>
      <c r="L154" s="186">
        <v>2</v>
      </c>
    </row>
    <row r="155" spans="4:12" ht="14.25" hidden="1" customHeight="1" x14ac:dyDescent="0.25">
      <c r="E155" s="64">
        <v>62</v>
      </c>
      <c r="F155" s="178">
        <v>45229</v>
      </c>
      <c r="G155" s="64" t="s">
        <v>41</v>
      </c>
      <c r="H155" s="64" t="s">
        <v>300</v>
      </c>
      <c r="I155" s="185" t="s">
        <v>364</v>
      </c>
      <c r="J155" s="172" t="s">
        <v>326</v>
      </c>
      <c r="K155" s="3"/>
      <c r="L155" s="65">
        <v>2</v>
      </c>
    </row>
    <row r="156" spans="4:12" ht="14.25" hidden="1" customHeight="1" x14ac:dyDescent="0.25">
      <c r="E156" s="64">
        <v>63</v>
      </c>
      <c r="F156" s="178">
        <v>45231</v>
      </c>
      <c r="G156" s="64" t="s">
        <v>39</v>
      </c>
      <c r="H156" s="64" t="s">
        <v>308</v>
      </c>
      <c r="I156" s="185" t="s">
        <v>364</v>
      </c>
      <c r="J156" s="172" t="s">
        <v>327</v>
      </c>
      <c r="K156" s="3"/>
      <c r="L156" s="65">
        <v>2</v>
      </c>
    </row>
    <row r="157" spans="4:12" hidden="1" x14ac:dyDescent="0.25">
      <c r="E157" s="64">
        <v>64</v>
      </c>
      <c r="F157" s="178">
        <v>45239</v>
      </c>
      <c r="G157" s="64" t="s">
        <v>39</v>
      </c>
      <c r="H157" s="64" t="s">
        <v>309</v>
      </c>
      <c r="I157" s="185" t="s">
        <v>364</v>
      </c>
      <c r="J157" s="172" t="s">
        <v>55</v>
      </c>
      <c r="K157" s="3"/>
      <c r="L157" s="3">
        <v>2</v>
      </c>
    </row>
    <row r="158" spans="4:12" hidden="1" x14ac:dyDescent="0.25">
      <c r="E158" s="64">
        <v>65</v>
      </c>
      <c r="F158" s="184">
        <v>45259</v>
      </c>
      <c r="G158" s="183" t="s">
        <v>41</v>
      </c>
      <c r="H158" s="183" t="s">
        <v>300</v>
      </c>
      <c r="I158" s="185" t="s">
        <v>364</v>
      </c>
      <c r="J158" s="185" t="s">
        <v>349</v>
      </c>
      <c r="K158" s="189"/>
      <c r="L158" s="186">
        <v>2</v>
      </c>
    </row>
    <row r="159" spans="4:12" hidden="1" x14ac:dyDescent="0.25">
      <c r="E159" s="64">
        <v>66</v>
      </c>
      <c r="F159" s="178">
        <v>45261</v>
      </c>
      <c r="G159" s="64" t="s">
        <v>39</v>
      </c>
      <c r="H159" s="64" t="s">
        <v>302</v>
      </c>
      <c r="I159" s="185" t="s">
        <v>364</v>
      </c>
      <c r="J159" s="172" t="s">
        <v>333</v>
      </c>
      <c r="K159" s="192"/>
      <c r="L159" s="193">
        <v>2</v>
      </c>
    </row>
    <row r="160" spans="4:12" hidden="1" x14ac:dyDescent="0.25">
      <c r="E160" s="64">
        <v>67</v>
      </c>
      <c r="F160" s="184">
        <v>45273</v>
      </c>
      <c r="G160" s="183" t="s">
        <v>41</v>
      </c>
      <c r="H160" s="183" t="s">
        <v>300</v>
      </c>
      <c r="I160" s="185" t="s">
        <v>364</v>
      </c>
      <c r="J160" s="185" t="s">
        <v>349</v>
      </c>
      <c r="K160" s="183"/>
      <c r="L160" s="186">
        <v>2</v>
      </c>
    </row>
    <row r="161" spans="5:13" hidden="1" x14ac:dyDescent="0.25">
      <c r="E161" s="3"/>
      <c r="F161" s="190">
        <v>45077</v>
      </c>
      <c r="G161" s="3" t="s">
        <v>41</v>
      </c>
      <c r="H161" s="3" t="s">
        <v>46</v>
      </c>
      <c r="I161" s="6" t="s">
        <v>17</v>
      </c>
      <c r="J161" s="6" t="s">
        <v>449</v>
      </c>
      <c r="K161" s="3">
        <v>2</v>
      </c>
      <c r="L161" s="249"/>
    </row>
    <row r="162" spans="5:13" hidden="1" x14ac:dyDescent="0.25">
      <c r="E162" s="3"/>
      <c r="F162" s="190">
        <v>45169</v>
      </c>
      <c r="G162" s="3" t="s">
        <v>39</v>
      </c>
      <c r="H162" s="3" t="s">
        <v>306</v>
      </c>
      <c r="I162" s="264" t="s">
        <v>74</v>
      </c>
      <c r="J162" s="6" t="s">
        <v>338</v>
      </c>
      <c r="K162" s="3"/>
      <c r="L162" s="249"/>
    </row>
    <row r="163" spans="5:13" hidden="1" x14ac:dyDescent="0.25">
      <c r="E163" s="3"/>
      <c r="F163" s="190">
        <v>45077</v>
      </c>
      <c r="G163" s="3" t="s">
        <v>41</v>
      </c>
      <c r="H163" s="3" t="s">
        <v>67</v>
      </c>
      <c r="I163" s="6" t="s">
        <v>17</v>
      </c>
      <c r="J163" s="6" t="s">
        <v>449</v>
      </c>
      <c r="K163" s="3">
        <v>1</v>
      </c>
      <c r="L163" s="249"/>
    </row>
    <row r="164" spans="5:13" hidden="1" x14ac:dyDescent="0.25">
      <c r="E164" s="3"/>
      <c r="F164" s="190">
        <v>45077</v>
      </c>
      <c r="G164" s="3" t="s">
        <v>41</v>
      </c>
      <c r="H164" s="3" t="s">
        <v>52</v>
      </c>
      <c r="I164" s="6" t="s">
        <v>17</v>
      </c>
      <c r="J164" s="6" t="s">
        <v>449</v>
      </c>
      <c r="K164" s="3">
        <v>2</v>
      </c>
      <c r="L164" s="249"/>
    </row>
    <row r="165" spans="5:13" hidden="1" x14ac:dyDescent="0.25">
      <c r="E165" s="3"/>
      <c r="F165" s="190">
        <v>45077</v>
      </c>
      <c r="G165" s="3" t="s">
        <v>41</v>
      </c>
      <c r="H165" s="3" t="s">
        <v>65</v>
      </c>
      <c r="I165" s="6" t="s">
        <v>17</v>
      </c>
      <c r="J165" s="6" t="s">
        <v>449</v>
      </c>
      <c r="K165" s="3">
        <v>1</v>
      </c>
      <c r="L165" s="249"/>
    </row>
    <row r="166" spans="5:13" hidden="1" x14ac:dyDescent="0.25">
      <c r="E166" s="3"/>
      <c r="F166" s="190">
        <v>45077</v>
      </c>
      <c r="G166" s="3" t="s">
        <v>41</v>
      </c>
      <c r="H166" s="3" t="s">
        <v>443</v>
      </c>
      <c r="I166" s="6" t="s">
        <v>17</v>
      </c>
      <c r="J166" s="6" t="s">
        <v>449</v>
      </c>
      <c r="K166" s="3">
        <v>2</v>
      </c>
      <c r="L166" s="249"/>
    </row>
    <row r="167" spans="5:13" hidden="1" x14ac:dyDescent="0.25">
      <c r="E167" s="3"/>
      <c r="F167" s="190">
        <v>45077</v>
      </c>
      <c r="G167" s="3" t="s">
        <v>41</v>
      </c>
      <c r="H167" s="3" t="s">
        <v>304</v>
      </c>
      <c r="I167" s="6" t="s">
        <v>17</v>
      </c>
      <c r="J167" s="6" t="s">
        <v>449</v>
      </c>
      <c r="K167" s="3">
        <v>1</v>
      </c>
      <c r="L167" s="249"/>
    </row>
    <row r="168" spans="5:13" hidden="1" x14ac:dyDescent="0.25">
      <c r="E168" s="3"/>
      <c r="F168" s="190">
        <v>45077</v>
      </c>
      <c r="G168" s="3" t="s">
        <v>41</v>
      </c>
      <c r="H168" s="3" t="s">
        <v>64</v>
      </c>
      <c r="I168" s="6" t="s">
        <v>17</v>
      </c>
      <c r="J168" s="6" t="s">
        <v>449</v>
      </c>
      <c r="K168" s="3">
        <v>1</v>
      </c>
      <c r="L168" s="249"/>
    </row>
    <row r="169" spans="5:13" hidden="1" x14ac:dyDescent="0.25">
      <c r="E169" s="3"/>
      <c r="F169" s="190">
        <v>45077</v>
      </c>
      <c r="G169" s="3" t="s">
        <v>41</v>
      </c>
      <c r="H169" s="3" t="s">
        <v>422</v>
      </c>
      <c r="I169" s="6" t="s">
        <v>17</v>
      </c>
      <c r="J169" s="6" t="s">
        <v>449</v>
      </c>
      <c r="K169" s="3">
        <v>3</v>
      </c>
      <c r="L169" s="249"/>
    </row>
    <row r="170" spans="5:13" x14ac:dyDescent="0.25">
      <c r="F170" s="263"/>
      <c r="G170" s="4"/>
      <c r="J170" s="12"/>
      <c r="L170" s="144"/>
    </row>
    <row r="171" spans="5:13" x14ac:dyDescent="0.25">
      <c r="F171" s="263"/>
      <c r="G171" s="4"/>
      <c r="J171" s="12"/>
      <c r="L171" s="144"/>
    </row>
    <row r="172" spans="5:13" x14ac:dyDescent="0.25">
      <c r="F172" s="263"/>
      <c r="G172" s="4"/>
      <c r="J172" s="12"/>
      <c r="L172" s="144"/>
    </row>
    <row r="173" spans="5:13" x14ac:dyDescent="0.25">
      <c r="F173" s="263"/>
      <c r="G173" s="4"/>
      <c r="J173" s="12"/>
      <c r="L173" s="144"/>
    </row>
    <row r="174" spans="5:13" x14ac:dyDescent="0.25">
      <c r="F174" s="263"/>
      <c r="G174" s="4"/>
      <c r="J174" s="12"/>
      <c r="L174" s="144"/>
    </row>
    <row r="175" spans="5:13" ht="15.75" thickBot="1" x14ac:dyDescent="0.3">
      <c r="K175" s="250">
        <f>SUBTOTAL(9,K5:K169)</f>
        <v>0</v>
      </c>
      <c r="L175" s="250"/>
    </row>
    <row r="176" spans="5:13" ht="21" x14ac:dyDescent="0.35">
      <c r="F176" s="301"/>
      <c r="G176" s="301"/>
      <c r="H176" s="301"/>
      <c r="I176" s="301"/>
      <c r="J176" s="301"/>
      <c r="K176" s="301"/>
      <c r="L176" s="301"/>
      <c r="M176" s="28"/>
    </row>
  </sheetData>
  <autoFilter ref="F4:L169" xr:uid="{E313095F-188B-4D2B-BE7D-20047776794D}">
    <filterColumn colId="0">
      <filters>
        <dateGroupItem year="2023" month="9" dateTimeGrouping="month"/>
      </filters>
    </filterColumn>
  </autoFilter>
  <mergeCells count="4">
    <mergeCell ref="N2:O2"/>
    <mergeCell ref="F176:L176"/>
    <mergeCell ref="N3:O4"/>
    <mergeCell ref="E2:L3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F3D4EE2-8F85-4933-BA32-46005D146894}">
          <x14:formula1>
            <xm:f>'Datos desplegables '!$M$3:$M$9</xm:f>
          </x14:formula1>
          <xm:sqref>I5:I9 I11</xm:sqref>
        </x14:dataValidation>
        <x14:dataValidation type="list" allowBlank="1" showInputMessage="1" showErrorMessage="1" xr:uid="{88B60CA9-CB36-4F5C-BE96-3C99002308D2}">
          <x14:formula1>
            <xm:f>'Datos desplegables '!$M$3:$M$10</xm:f>
          </x14:formula1>
          <xm:sqref>I10</xm:sqref>
        </x14:dataValidation>
        <x14:dataValidation type="list" allowBlank="1" showInputMessage="1" showErrorMessage="1" xr:uid="{DBC5EF30-12B0-4866-800D-65D0CBAFDC53}">
          <x14:formula1>
            <xm:f>'Datos desplegables '!$J$3:$J$4</xm:f>
          </x14:formula1>
          <xm:sqref>G5:G174</xm:sqref>
        </x14:dataValidation>
        <x14:dataValidation type="list" allowBlank="1" showInputMessage="1" showErrorMessage="1" xr:uid="{00FE4B78-658C-4C8A-B1F9-366BAA0DC933}">
          <x14:formula1>
            <xm:f>'Datos desplegables '!$H$3:$H$23</xm:f>
          </x14:formula1>
          <xm:sqref>H5:H174</xm:sqref>
        </x14:dataValidation>
        <x14:dataValidation type="list" allowBlank="1" showInputMessage="1" showErrorMessage="1" xr:uid="{971A931C-06E4-4F5E-AB53-34732D2F6F83}">
          <x14:formula1>
            <xm:f>'Datos desplegables '!$M$3:$M$15</xm:f>
          </x14:formula1>
          <xm:sqref>I12:I174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51318-392A-4595-A05B-212750046F21}">
  <sheetPr codeName="Hoja3">
    <tabColor theme="4" tint="0.79998168889431442"/>
  </sheetPr>
  <dimension ref="C1:P22"/>
  <sheetViews>
    <sheetView showGridLines="0" topLeftCell="D1" zoomScaleNormal="100" workbookViewId="0">
      <selection activeCell="D9" sqref="A9:XFD9"/>
    </sheetView>
  </sheetViews>
  <sheetFormatPr baseColWidth="10" defaultColWidth="0" defaultRowHeight="15" zeroHeight="1" x14ac:dyDescent="0.25"/>
  <cols>
    <col min="1" max="2" width="11.42578125" hidden="1" customWidth="1"/>
    <col min="3" max="3" width="0.28515625" hidden="1" customWidth="1"/>
    <col min="4" max="4" width="3.140625" customWidth="1"/>
    <col min="5" max="5" width="7.28515625" customWidth="1"/>
    <col min="6" max="6" width="10.7109375" style="180" bestFit="1" customWidth="1"/>
    <col min="7" max="7" width="13.85546875" style="4" bestFit="1" customWidth="1"/>
    <col min="8" max="8" width="26.7109375" bestFit="1" customWidth="1"/>
    <col min="9" max="9" width="8.42578125" style="166" bestFit="1" customWidth="1"/>
    <col min="10" max="10" width="25" style="4" bestFit="1" customWidth="1"/>
    <col min="11" max="11" width="12.5703125" style="4" bestFit="1" customWidth="1"/>
    <col min="12" max="12" width="11.42578125" style="4" bestFit="1" customWidth="1"/>
    <col min="13" max="13" width="6.85546875" customWidth="1"/>
    <col min="14" max="14" width="5.42578125" customWidth="1"/>
    <col min="15" max="15" width="6.42578125" customWidth="1"/>
    <col min="16" max="16" width="5.140625" customWidth="1"/>
    <col min="17" max="16384" width="11.42578125" hidden="1"/>
  </cols>
  <sheetData>
    <row r="1" spans="5:15" x14ac:dyDescent="0.25"/>
    <row r="2" spans="5:15" ht="15.75" thickBot="1" x14ac:dyDescent="0.3"/>
    <row r="3" spans="5:15" ht="14.25" customHeight="1" thickBot="1" x14ac:dyDescent="0.3">
      <c r="E3" s="319" t="s">
        <v>79</v>
      </c>
      <c r="F3" s="320"/>
      <c r="G3" s="320"/>
      <c r="H3" s="320"/>
      <c r="I3" s="320"/>
      <c r="J3" s="320"/>
      <c r="K3" s="320"/>
      <c r="L3" s="321"/>
      <c r="N3" s="313" t="s">
        <v>80</v>
      </c>
      <c r="O3" s="314"/>
    </row>
    <row r="4" spans="5:15" ht="25.5" customHeight="1" thickBot="1" x14ac:dyDescent="0.3">
      <c r="E4" s="322"/>
      <c r="F4" s="323"/>
      <c r="G4" s="323"/>
      <c r="H4" s="323"/>
      <c r="I4" s="323"/>
      <c r="J4" s="323"/>
      <c r="K4" s="323"/>
      <c r="L4" s="324"/>
      <c r="N4" s="315"/>
      <c r="O4" s="316"/>
    </row>
    <row r="5" spans="5:15" ht="28.5" customHeight="1" thickBot="1" x14ac:dyDescent="0.3">
      <c r="E5" s="170" t="s">
        <v>328</v>
      </c>
      <c r="F5" s="173" t="s">
        <v>0</v>
      </c>
      <c r="G5" s="72" t="s">
        <v>43</v>
      </c>
      <c r="H5" s="71" t="s">
        <v>44</v>
      </c>
      <c r="I5" s="72" t="s">
        <v>1</v>
      </c>
      <c r="J5" s="71" t="s">
        <v>6</v>
      </c>
      <c r="K5" s="73" t="s">
        <v>2</v>
      </c>
      <c r="L5" s="174" t="s">
        <v>81</v>
      </c>
      <c r="N5" s="317"/>
      <c r="O5" s="318"/>
    </row>
    <row r="6" spans="5:15" x14ac:dyDescent="0.25">
      <c r="E6" s="64">
        <v>1</v>
      </c>
      <c r="F6" s="179">
        <v>44963</v>
      </c>
      <c r="G6" s="64" t="s">
        <v>41</v>
      </c>
      <c r="H6" s="64" t="s">
        <v>300</v>
      </c>
      <c r="I6" s="62"/>
      <c r="J6" s="64" t="s">
        <v>342</v>
      </c>
      <c r="K6" s="64"/>
      <c r="L6" s="64"/>
      <c r="N6" s="312"/>
      <c r="O6" s="312"/>
    </row>
    <row r="7" spans="5:15" x14ac:dyDescent="0.25">
      <c r="E7" s="3">
        <v>2</v>
      </c>
      <c r="F7" s="187">
        <v>44986</v>
      </c>
      <c r="G7" s="64" t="s">
        <v>41</v>
      </c>
      <c r="H7" s="64" t="s">
        <v>300</v>
      </c>
      <c r="I7" s="62"/>
      <c r="J7" s="3" t="s">
        <v>343</v>
      </c>
      <c r="K7" s="3"/>
      <c r="L7" s="3"/>
      <c r="N7" s="69"/>
      <c r="O7" s="69"/>
    </row>
    <row r="8" spans="5:15" x14ac:dyDescent="0.25">
      <c r="E8" s="64">
        <v>3</v>
      </c>
      <c r="F8" s="187">
        <v>45029</v>
      </c>
      <c r="G8" s="64" t="s">
        <v>39</v>
      </c>
      <c r="H8" s="64" t="s">
        <v>304</v>
      </c>
      <c r="I8" s="62"/>
      <c r="J8" s="6" t="s">
        <v>98</v>
      </c>
      <c r="K8" s="3"/>
      <c r="L8" s="3"/>
      <c r="N8" s="69"/>
      <c r="O8" s="69"/>
    </row>
    <row r="9" spans="5:15" x14ac:dyDescent="0.25">
      <c r="E9" s="3">
        <v>4</v>
      </c>
      <c r="F9" s="38" t="s">
        <v>436</v>
      </c>
      <c r="G9" s="64" t="s">
        <v>41</v>
      </c>
      <c r="H9" s="64" t="s">
        <v>300</v>
      </c>
      <c r="I9" s="62"/>
      <c r="J9" s="6" t="s">
        <v>98</v>
      </c>
      <c r="K9" s="3">
        <v>24</v>
      </c>
      <c r="L9" s="3"/>
      <c r="N9" s="69"/>
      <c r="O9" s="69"/>
    </row>
    <row r="10" spans="5:15" x14ac:dyDescent="0.25">
      <c r="E10" s="64">
        <v>5</v>
      </c>
      <c r="F10" s="187">
        <v>45098</v>
      </c>
      <c r="G10" s="64" t="s">
        <v>39</v>
      </c>
      <c r="H10" s="64" t="s">
        <v>59</v>
      </c>
      <c r="I10" s="62"/>
      <c r="J10" s="6" t="s">
        <v>395</v>
      </c>
      <c r="K10" s="3"/>
      <c r="L10" s="3"/>
      <c r="N10" s="69"/>
      <c r="O10" s="69"/>
    </row>
    <row r="11" spans="5:15" x14ac:dyDescent="0.25">
      <c r="E11" s="3">
        <v>6</v>
      </c>
      <c r="F11" s="187">
        <v>45099</v>
      </c>
      <c r="G11" s="64" t="s">
        <v>39</v>
      </c>
      <c r="H11" s="64" t="s">
        <v>304</v>
      </c>
      <c r="I11" s="62"/>
      <c r="J11" s="3" t="s">
        <v>344</v>
      </c>
      <c r="K11" s="3"/>
      <c r="L11" s="3"/>
      <c r="N11" s="69"/>
      <c r="O11" s="69"/>
    </row>
    <row r="12" spans="5:15" x14ac:dyDescent="0.25">
      <c r="E12" s="64">
        <v>7</v>
      </c>
      <c r="F12" s="187">
        <v>45132</v>
      </c>
      <c r="G12" s="64" t="s">
        <v>41</v>
      </c>
      <c r="H12" s="64" t="s">
        <v>300</v>
      </c>
      <c r="I12" s="62"/>
      <c r="J12" s="3" t="s">
        <v>344</v>
      </c>
      <c r="K12" s="3"/>
      <c r="L12" s="3"/>
      <c r="N12" s="69"/>
      <c r="O12" s="69"/>
    </row>
    <row r="13" spans="5:15" x14ac:dyDescent="0.25">
      <c r="E13" s="3">
        <v>8</v>
      </c>
      <c r="F13" s="187">
        <v>45148</v>
      </c>
      <c r="G13" s="64" t="s">
        <v>41</v>
      </c>
      <c r="H13" s="64" t="s">
        <v>300</v>
      </c>
      <c r="I13" s="62"/>
      <c r="J13" s="6" t="s">
        <v>345</v>
      </c>
      <c r="K13" s="3"/>
      <c r="L13" s="3"/>
      <c r="N13" s="69"/>
      <c r="O13" s="69"/>
    </row>
    <row r="14" spans="5:15" ht="14.25" customHeight="1" x14ac:dyDescent="0.25">
      <c r="E14" s="64">
        <v>9</v>
      </c>
      <c r="F14" s="180">
        <v>45182</v>
      </c>
      <c r="G14" s="64" t="s">
        <v>39</v>
      </c>
      <c r="H14" s="64" t="s">
        <v>64</v>
      </c>
      <c r="I14" s="62"/>
      <c r="J14" s="6" t="s">
        <v>345</v>
      </c>
      <c r="K14" s="3"/>
      <c r="L14" s="3"/>
      <c r="M14" s="8"/>
    </row>
    <row r="15" spans="5:15" x14ac:dyDescent="0.25">
      <c r="E15" s="3">
        <v>10</v>
      </c>
      <c r="F15" s="38">
        <v>45217</v>
      </c>
      <c r="G15" s="64" t="s">
        <v>39</v>
      </c>
      <c r="H15" s="64" t="s">
        <v>59</v>
      </c>
      <c r="I15" s="62"/>
      <c r="J15" s="6" t="s">
        <v>347</v>
      </c>
      <c r="K15" s="3"/>
      <c r="L15" s="3"/>
      <c r="M15" s="8"/>
    </row>
    <row r="16" spans="5:15" x14ac:dyDescent="0.25">
      <c r="E16" s="64">
        <v>11</v>
      </c>
      <c r="F16" s="187">
        <v>45252</v>
      </c>
      <c r="G16" s="64" t="s">
        <v>39</v>
      </c>
      <c r="H16" s="64" t="s">
        <v>52</v>
      </c>
      <c r="I16" s="62"/>
      <c r="J16" s="6" t="s">
        <v>347</v>
      </c>
      <c r="K16" s="3"/>
      <c r="L16" s="31"/>
    </row>
    <row r="17" spans="10:12" x14ac:dyDescent="0.25">
      <c r="J17" s="12"/>
      <c r="K17" s="3">
        <f>SUM(K6:K16)</f>
        <v>24</v>
      </c>
      <c r="L17" s="3">
        <f>SUM(L6:L16)</f>
        <v>0</v>
      </c>
    </row>
    <row r="18" spans="10:12" x14ac:dyDescent="0.25">
      <c r="J18" s="12"/>
    </row>
    <row r="19" spans="10:12" x14ac:dyDescent="0.25"/>
    <row r="20" spans="10:12" x14ac:dyDescent="0.25"/>
    <row r="21" spans="10:12" x14ac:dyDescent="0.25"/>
    <row r="22" spans="10:12" x14ac:dyDescent="0.25"/>
  </sheetData>
  <mergeCells count="4">
    <mergeCell ref="N6:O6"/>
    <mergeCell ref="N3:O3"/>
    <mergeCell ref="N4:O5"/>
    <mergeCell ref="E3:L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BDDBF46-B77B-4D6B-B11B-F537DE8392C6}">
          <x14:formula1>
            <xm:f>'Datos desplegables '!$H$3:$H$23</xm:f>
          </x14:formula1>
          <xm:sqref>H6:H16</xm:sqref>
        </x14:dataValidation>
        <x14:dataValidation type="list" allowBlank="1" showInputMessage="1" showErrorMessage="1" xr:uid="{C611ADB9-D3B7-4173-A71B-7B48FA9FCBC7}">
          <x14:formula1>
            <xm:f>'Datos desplegables '!$J$3:$J$4</xm:f>
          </x14:formula1>
          <xm:sqref>G6:G16</xm:sqref>
        </x14:dataValidation>
        <x14:dataValidation type="list" allowBlank="1" showInputMessage="1" showErrorMessage="1" xr:uid="{AADBD7E3-64BF-4DC4-8603-8948D8EDDBB9}">
          <x14:formula1>
            <xm:f>'Datos desplegables '!$M$3:$M$7</xm:f>
          </x14:formula1>
          <xm:sqref>I6:I16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18D9E-2ED8-4719-8981-BF8E222F63E0}">
  <sheetPr codeName="Hoja4">
    <tabColor theme="9" tint="0.79998168889431442"/>
  </sheetPr>
  <dimension ref="A1:M21"/>
  <sheetViews>
    <sheetView showGridLines="0" zoomScaleNormal="100" workbookViewId="0">
      <selection activeCell="I8" sqref="I8"/>
    </sheetView>
  </sheetViews>
  <sheetFormatPr baseColWidth="10" defaultColWidth="0" defaultRowHeight="15" zeroHeight="1" x14ac:dyDescent="0.25"/>
  <cols>
    <col min="1" max="1" width="7.5703125" customWidth="1"/>
    <col min="2" max="2" width="6.7109375" customWidth="1"/>
    <col min="3" max="3" width="11.7109375" style="4" bestFit="1" customWidth="1"/>
    <col min="4" max="4" width="13.28515625" customWidth="1"/>
    <col min="5" max="5" width="18.85546875" customWidth="1"/>
    <col min="6" max="6" width="13" style="12" bestFit="1" customWidth="1"/>
    <col min="7" max="7" width="60.140625" customWidth="1"/>
    <col min="8" max="9" width="11.7109375" style="4" customWidth="1"/>
    <col min="10" max="10" width="5.5703125" customWidth="1"/>
    <col min="11" max="11" width="5.85546875" customWidth="1"/>
    <col min="12" max="12" width="5.42578125" customWidth="1"/>
    <col min="13" max="13" width="3.7109375" customWidth="1"/>
    <col min="14" max="16384" width="11.42578125" hidden="1"/>
  </cols>
  <sheetData>
    <row r="1" spans="2:12" ht="15.75" thickBot="1" x14ac:dyDescent="0.3"/>
    <row r="2" spans="2:12" ht="15.75" customHeight="1" thickBot="1" x14ac:dyDescent="0.3">
      <c r="B2" s="319" t="s">
        <v>334</v>
      </c>
      <c r="C2" s="320"/>
      <c r="D2" s="320"/>
      <c r="E2" s="320"/>
      <c r="F2" s="320"/>
      <c r="G2" s="320"/>
      <c r="H2" s="320"/>
      <c r="I2" s="321"/>
      <c r="K2" s="299" t="s">
        <v>80</v>
      </c>
      <c r="L2" s="300"/>
    </row>
    <row r="3" spans="2:12" ht="21" customHeight="1" thickBot="1" x14ac:dyDescent="0.3">
      <c r="B3" s="326"/>
      <c r="C3" s="327"/>
      <c r="D3" s="327"/>
      <c r="E3" s="327"/>
      <c r="F3" s="327"/>
      <c r="G3" s="327"/>
      <c r="H3" s="327"/>
      <c r="I3" s="324"/>
      <c r="K3" s="315"/>
      <c r="L3" s="316"/>
    </row>
    <row r="4" spans="2:12" ht="33.75" customHeight="1" thickBot="1" x14ac:dyDescent="0.3">
      <c r="B4" s="175" t="s">
        <v>346</v>
      </c>
      <c r="C4" s="176" t="s">
        <v>0</v>
      </c>
      <c r="D4" s="72" t="s">
        <v>43</v>
      </c>
      <c r="E4" s="71" t="s">
        <v>44</v>
      </c>
      <c r="F4" s="72" t="s">
        <v>1</v>
      </c>
      <c r="G4" s="71" t="s">
        <v>6</v>
      </c>
      <c r="H4" s="72" t="s">
        <v>2</v>
      </c>
      <c r="I4" s="177" t="s">
        <v>81</v>
      </c>
      <c r="K4" s="317"/>
      <c r="L4" s="318"/>
    </row>
    <row r="5" spans="2:12" x14ac:dyDescent="0.25">
      <c r="B5" s="64">
        <v>1</v>
      </c>
      <c r="C5" s="179">
        <v>44966</v>
      </c>
      <c r="D5" s="64" t="s">
        <v>39</v>
      </c>
      <c r="E5" s="63" t="s">
        <v>64</v>
      </c>
      <c r="F5" s="64" t="s">
        <v>348</v>
      </c>
      <c r="G5" s="63" t="s">
        <v>335</v>
      </c>
      <c r="H5" s="64"/>
      <c r="I5" s="64">
        <v>2</v>
      </c>
      <c r="K5" s="325"/>
      <c r="L5" s="325"/>
    </row>
    <row r="6" spans="2:12" x14ac:dyDescent="0.25">
      <c r="B6" s="64"/>
      <c r="C6" s="179">
        <v>44978</v>
      </c>
      <c r="D6" s="64" t="s">
        <v>39</v>
      </c>
      <c r="E6" s="63" t="s">
        <v>302</v>
      </c>
      <c r="F6" s="64" t="s">
        <v>348</v>
      </c>
      <c r="G6" s="63" t="s">
        <v>350</v>
      </c>
      <c r="H6" s="64"/>
      <c r="I6" s="64"/>
      <c r="K6" s="194"/>
      <c r="L6" s="194"/>
    </row>
    <row r="7" spans="2:12" x14ac:dyDescent="0.25">
      <c r="B7" s="64"/>
      <c r="C7" s="198">
        <v>44978</v>
      </c>
      <c r="D7" s="64" t="s">
        <v>39</v>
      </c>
      <c r="E7" s="63" t="s">
        <v>302</v>
      </c>
      <c r="F7" s="64" t="s">
        <v>348</v>
      </c>
      <c r="G7" s="195" t="s">
        <v>351</v>
      </c>
      <c r="H7" s="197">
        <v>83</v>
      </c>
      <c r="I7" s="64"/>
      <c r="K7" s="253"/>
      <c r="L7" s="194"/>
    </row>
    <row r="8" spans="2:12" x14ac:dyDescent="0.25">
      <c r="B8" s="64"/>
      <c r="C8" s="198">
        <v>44979</v>
      </c>
      <c r="D8" s="64" t="s">
        <v>39</v>
      </c>
      <c r="E8" s="63" t="s">
        <v>302</v>
      </c>
      <c r="F8" s="64" t="s">
        <v>348</v>
      </c>
      <c r="G8" s="195" t="s">
        <v>351</v>
      </c>
      <c r="H8" s="197">
        <v>50</v>
      </c>
      <c r="I8" s="64"/>
      <c r="K8" s="194"/>
      <c r="L8" s="194"/>
    </row>
    <row r="9" spans="2:12" x14ac:dyDescent="0.25">
      <c r="B9" s="3">
        <v>2</v>
      </c>
      <c r="C9" s="38">
        <v>44999</v>
      </c>
      <c r="D9" s="64" t="s">
        <v>39</v>
      </c>
      <c r="E9" s="63" t="s">
        <v>302</v>
      </c>
      <c r="F9" s="64"/>
      <c r="G9" s="63" t="s">
        <v>335</v>
      </c>
      <c r="H9" s="3"/>
      <c r="I9" s="64">
        <v>2</v>
      </c>
    </row>
    <row r="10" spans="2:12" x14ac:dyDescent="0.25">
      <c r="B10" s="3">
        <v>3</v>
      </c>
      <c r="C10" s="38">
        <v>45043</v>
      </c>
      <c r="D10" s="64" t="s">
        <v>39</v>
      </c>
      <c r="E10" s="63" t="s">
        <v>52</v>
      </c>
      <c r="F10" s="64"/>
      <c r="G10" s="63" t="s">
        <v>335</v>
      </c>
      <c r="H10" s="3"/>
      <c r="I10" s="64">
        <v>2</v>
      </c>
    </row>
    <row r="11" spans="2:12" x14ac:dyDescent="0.25">
      <c r="B11" s="3">
        <v>4</v>
      </c>
      <c r="C11" s="187">
        <v>45063</v>
      </c>
      <c r="D11" s="64" t="s">
        <v>39</v>
      </c>
      <c r="E11" s="63" t="s">
        <v>306</v>
      </c>
      <c r="F11" s="64"/>
      <c r="G11" s="63" t="s">
        <v>335</v>
      </c>
      <c r="H11" s="3"/>
      <c r="I11" s="64">
        <v>2</v>
      </c>
    </row>
    <row r="12" spans="2:12" x14ac:dyDescent="0.25">
      <c r="B12" s="3">
        <v>5</v>
      </c>
      <c r="C12" s="187">
        <v>45097</v>
      </c>
      <c r="D12" s="64" t="s">
        <v>39</v>
      </c>
      <c r="E12" s="63" t="s">
        <v>302</v>
      </c>
      <c r="F12" s="64"/>
      <c r="G12" s="7" t="s">
        <v>336</v>
      </c>
      <c r="H12" s="3"/>
      <c r="I12" s="64">
        <v>2</v>
      </c>
    </row>
    <row r="13" spans="2:12" x14ac:dyDescent="0.25">
      <c r="B13" s="3">
        <v>6</v>
      </c>
      <c r="C13" s="187">
        <v>45120</v>
      </c>
      <c r="D13" s="64" t="s">
        <v>39</v>
      </c>
      <c r="E13" s="63" t="s">
        <v>52</v>
      </c>
      <c r="F13" s="64"/>
      <c r="G13" s="7" t="s">
        <v>337</v>
      </c>
      <c r="H13" s="3"/>
      <c r="I13" s="64">
        <v>2</v>
      </c>
    </row>
    <row r="14" spans="2:12" x14ac:dyDescent="0.25">
      <c r="B14" s="3">
        <v>7</v>
      </c>
      <c r="C14" s="187">
        <v>45169</v>
      </c>
      <c r="D14" s="64" t="s">
        <v>39</v>
      </c>
      <c r="E14" s="63" t="s">
        <v>306</v>
      </c>
      <c r="F14" s="64"/>
      <c r="G14" s="7" t="s">
        <v>338</v>
      </c>
      <c r="H14" s="3"/>
      <c r="I14" s="64">
        <v>2</v>
      </c>
    </row>
    <row r="15" spans="2:12" x14ac:dyDescent="0.25">
      <c r="B15" s="3">
        <v>8</v>
      </c>
      <c r="C15" s="180">
        <v>45181</v>
      </c>
      <c r="D15" s="64" t="s">
        <v>39</v>
      </c>
      <c r="E15" s="63" t="s">
        <v>309</v>
      </c>
      <c r="F15" s="64"/>
      <c r="G15" s="7" t="s">
        <v>339</v>
      </c>
      <c r="H15" s="3"/>
      <c r="I15" s="64">
        <v>2</v>
      </c>
    </row>
    <row r="16" spans="2:12" x14ac:dyDescent="0.25">
      <c r="B16" s="3">
        <v>9</v>
      </c>
      <c r="C16" s="187">
        <v>45201</v>
      </c>
      <c r="D16" s="64" t="s">
        <v>39</v>
      </c>
      <c r="E16" s="63" t="s">
        <v>59</v>
      </c>
      <c r="F16" s="64"/>
      <c r="G16" s="7" t="s">
        <v>340</v>
      </c>
      <c r="H16" s="3"/>
      <c r="I16" s="64">
        <v>2</v>
      </c>
    </row>
    <row r="17" spans="2:9" x14ac:dyDescent="0.25">
      <c r="B17" s="3">
        <v>10</v>
      </c>
      <c r="C17" s="38">
        <v>45245</v>
      </c>
      <c r="D17" s="64" t="s">
        <v>39</v>
      </c>
      <c r="E17" s="63" t="s">
        <v>63</v>
      </c>
      <c r="F17" s="64"/>
      <c r="G17" s="9" t="s">
        <v>341</v>
      </c>
      <c r="H17" s="3"/>
      <c r="I17" s="64">
        <v>2</v>
      </c>
    </row>
    <row r="18" spans="2:9" x14ac:dyDescent="0.25">
      <c r="H18" s="3">
        <f>SUM(H5:H17)</f>
        <v>133</v>
      </c>
      <c r="I18" s="3">
        <f>SUM(I5:I17)</f>
        <v>20</v>
      </c>
    </row>
    <row r="19" spans="2:9" x14ac:dyDescent="0.25"/>
    <row r="20" spans="2:9" x14ac:dyDescent="0.25"/>
    <row r="21" spans="2:9" x14ac:dyDescent="0.25"/>
  </sheetData>
  <autoFilter ref="C4:I18" xr:uid="{E313095F-188B-4D2B-BE7D-20047776794D}"/>
  <mergeCells count="4">
    <mergeCell ref="K5:L5"/>
    <mergeCell ref="K2:L2"/>
    <mergeCell ref="K3:L4"/>
    <mergeCell ref="B2:I3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5147AA8-607D-425B-B6A4-BFF9BDE460F8}">
          <x14:formula1>
            <xm:f>'Datos desplegables '!$H$3:$H$23</xm:f>
          </x14:formula1>
          <xm:sqref>E5:E17</xm:sqref>
        </x14:dataValidation>
        <x14:dataValidation type="list" allowBlank="1" showInputMessage="1" showErrorMessage="1" xr:uid="{0CA4BF33-243F-4F9B-8432-46956A2C0A1C}">
          <x14:formula1>
            <xm:f>'Datos desplegables '!$J$3:$J$4</xm:f>
          </x14:formula1>
          <xm:sqref>D5:D17</xm:sqref>
        </x14:dataValidation>
        <x14:dataValidation type="list" allowBlank="1" showInputMessage="1" showErrorMessage="1" xr:uid="{E1E6DF68-8E6E-4E6C-A131-F998A14323C7}">
          <x14:formula1>
            <xm:f>'Datos desplegables '!$M$3:$M$7</xm:f>
          </x14:formula1>
          <xm:sqref>F5:F17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E41C5-356D-40E1-8F3F-EAD5DAC606E3}">
  <sheetPr codeName="Hoja6">
    <tabColor theme="9" tint="0.39997558519241921"/>
  </sheetPr>
  <dimension ref="A1:XFC23"/>
  <sheetViews>
    <sheetView showGridLines="0" workbookViewId="0"/>
  </sheetViews>
  <sheetFormatPr baseColWidth="10" defaultColWidth="0" defaultRowHeight="15" zeroHeight="1" x14ac:dyDescent="0.25"/>
  <cols>
    <col min="1" max="1" width="12.42578125" customWidth="1"/>
    <col min="2" max="2" width="17.28515625" customWidth="1"/>
    <col min="3" max="3" width="19.140625" customWidth="1"/>
    <col min="4" max="4" width="70.85546875" customWidth="1"/>
    <col min="5" max="5" width="15" customWidth="1"/>
    <col min="6" max="6" width="13.140625" customWidth="1"/>
    <col min="7" max="7" width="7.7109375" customWidth="1"/>
    <col min="8" max="8" width="11.5703125" customWidth="1"/>
    <col min="9" max="9" width="5" customWidth="1"/>
    <col min="10" max="10" width="6.5703125" customWidth="1"/>
    <col min="11" max="11" width="5.28515625" customWidth="1"/>
    <col min="12" max="16383" width="11.42578125" hidden="1"/>
    <col min="16384" max="16384" width="4.140625" hidden="1"/>
  </cols>
  <sheetData>
    <row r="1" spans="1:10" ht="15.75" thickBot="1" x14ac:dyDescent="0.3"/>
    <row r="2" spans="1:10" ht="21.75" customHeight="1" thickBot="1" x14ac:dyDescent="0.3">
      <c r="A2" s="319" t="s">
        <v>112</v>
      </c>
      <c r="B2" s="320"/>
      <c r="C2" s="320"/>
      <c r="D2" s="320"/>
      <c r="E2" s="320"/>
      <c r="F2" s="320"/>
      <c r="G2" s="321"/>
      <c r="I2" s="299" t="s">
        <v>80</v>
      </c>
      <c r="J2" s="300"/>
    </row>
    <row r="3" spans="1:10" ht="16.5" customHeight="1" thickBot="1" x14ac:dyDescent="0.3">
      <c r="A3" s="326"/>
      <c r="B3" s="327"/>
      <c r="C3" s="327"/>
      <c r="D3" s="327"/>
      <c r="E3" s="327"/>
      <c r="F3" s="327"/>
      <c r="G3" s="324"/>
      <c r="I3" s="315"/>
      <c r="J3" s="316"/>
    </row>
    <row r="4" spans="1:10" ht="38.25" customHeight="1" thickBot="1" x14ac:dyDescent="0.3">
      <c r="A4" s="75" t="s">
        <v>0</v>
      </c>
      <c r="B4" s="75" t="s">
        <v>109</v>
      </c>
      <c r="C4" s="75" t="s">
        <v>110</v>
      </c>
      <c r="D4" s="76" t="s">
        <v>111</v>
      </c>
      <c r="E4" s="158" t="s">
        <v>2</v>
      </c>
      <c r="F4" s="159" t="s">
        <v>3</v>
      </c>
      <c r="G4" s="159" t="s">
        <v>4</v>
      </c>
      <c r="I4" s="317"/>
      <c r="J4" s="318"/>
    </row>
    <row r="5" spans="1:10" x14ac:dyDescent="0.25">
      <c r="A5" s="32" t="s">
        <v>407</v>
      </c>
      <c r="B5" s="63" t="s">
        <v>39</v>
      </c>
      <c r="C5" s="63" t="s">
        <v>299</v>
      </c>
      <c r="D5" s="7" t="s">
        <v>408</v>
      </c>
      <c r="E5" s="3"/>
      <c r="F5" s="37"/>
      <c r="G5" s="3"/>
      <c r="I5" s="328"/>
      <c r="J5" s="328"/>
    </row>
    <row r="6" spans="1:10" x14ac:dyDescent="0.25">
      <c r="A6" s="14">
        <v>45027</v>
      </c>
      <c r="B6" s="2" t="s">
        <v>39</v>
      </c>
      <c r="C6" s="2" t="s">
        <v>306</v>
      </c>
      <c r="D6" s="7" t="s">
        <v>416</v>
      </c>
      <c r="E6" s="3">
        <v>47</v>
      </c>
      <c r="F6" s="6">
        <v>4</v>
      </c>
      <c r="G6" s="3" t="s">
        <v>5</v>
      </c>
      <c r="I6" s="4"/>
      <c r="J6" s="4"/>
    </row>
    <row r="7" spans="1:10" x14ac:dyDescent="0.25">
      <c r="A7" s="14"/>
      <c r="B7" s="2"/>
      <c r="C7" s="2"/>
      <c r="D7" s="7"/>
      <c r="E7" s="3"/>
      <c r="F7" s="6"/>
      <c r="G7" s="3"/>
      <c r="I7" s="4"/>
      <c r="J7" s="4"/>
    </row>
    <row r="8" spans="1:10" x14ac:dyDescent="0.25">
      <c r="A8" s="14"/>
      <c r="B8" s="2"/>
      <c r="C8" s="2"/>
      <c r="D8" s="7"/>
      <c r="E8" s="3"/>
      <c r="F8" s="6"/>
      <c r="G8" s="3"/>
      <c r="I8" s="4"/>
      <c r="J8" s="4"/>
    </row>
    <row r="9" spans="1:10" x14ac:dyDescent="0.25">
      <c r="E9" s="64">
        <f>SUM(E5:E8)</f>
        <v>47</v>
      </c>
      <c r="F9" s="172">
        <f>SUM(F5)</f>
        <v>0</v>
      </c>
      <c r="G9" s="2"/>
    </row>
    <row r="10" spans="1:10" x14ac:dyDescent="0.25"/>
    <row r="11" spans="1:10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</sheetData>
  <mergeCells count="4">
    <mergeCell ref="I5:J5"/>
    <mergeCell ref="A2:G3"/>
    <mergeCell ref="I2:J2"/>
    <mergeCell ref="I3:J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9A38EFF-AB24-4107-9F62-1013D77F200A}">
          <x14:formula1>
            <xm:f>'Datos desplegables '!$H$3:$H$23</xm:f>
          </x14:formula1>
          <xm:sqref>C5:C8</xm:sqref>
        </x14:dataValidation>
        <x14:dataValidation type="list" allowBlank="1" showInputMessage="1" showErrorMessage="1" xr:uid="{1D7FD5C8-82E2-4AFF-B6E6-20D301A190C2}">
          <x14:formula1>
            <xm:f>'Datos desplegables '!$J$3:$J$4</xm:f>
          </x14:formula1>
          <xm:sqref>B5:B8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D9B84-D4FB-4C53-BFDB-F7C7E43C94A2}">
  <sheetPr codeName="Hoja7">
    <tabColor theme="0" tint="-0.249977111117893"/>
  </sheetPr>
  <dimension ref="A1:L22"/>
  <sheetViews>
    <sheetView showGridLines="0" workbookViewId="0">
      <selection activeCell="A6" sqref="A6:XFD6"/>
    </sheetView>
  </sheetViews>
  <sheetFormatPr baseColWidth="10" defaultColWidth="0" defaultRowHeight="15" customHeight="1" zeroHeight="1" x14ac:dyDescent="0.25"/>
  <cols>
    <col min="1" max="1" width="12.42578125" style="26" customWidth="1"/>
    <col min="2" max="2" width="15.28515625" customWidth="1"/>
    <col min="3" max="3" width="17.28515625" customWidth="1"/>
    <col min="4" max="4" width="18.7109375" customWidth="1"/>
    <col min="5" max="5" width="47.28515625" customWidth="1"/>
    <col min="6" max="6" width="11.85546875" customWidth="1"/>
    <col min="7" max="7" width="16.42578125" customWidth="1"/>
    <col min="8" max="8" width="10" customWidth="1"/>
    <col min="9" max="9" width="10.28515625" customWidth="1"/>
    <col min="10" max="10" width="7.5703125" customWidth="1"/>
    <col min="11" max="11" width="4.5703125" customWidth="1"/>
    <col min="12" max="12" width="4.85546875" customWidth="1"/>
    <col min="13" max="16384" width="11.42578125" hidden="1"/>
  </cols>
  <sheetData>
    <row r="1" spans="1:11" ht="15" customHeight="1" thickBot="1" x14ac:dyDescent="0.3"/>
    <row r="2" spans="1:11" ht="18.75" customHeight="1" thickBot="1" x14ac:dyDescent="0.3">
      <c r="A2" s="319" t="s">
        <v>172</v>
      </c>
      <c r="B2" s="320"/>
      <c r="C2" s="320"/>
      <c r="D2" s="320"/>
      <c r="E2" s="320"/>
      <c r="F2" s="320"/>
      <c r="G2" s="320"/>
      <c r="H2" s="321"/>
      <c r="J2" s="299" t="s">
        <v>80</v>
      </c>
      <c r="K2" s="300"/>
    </row>
    <row r="3" spans="1:11" ht="18.75" customHeight="1" thickBot="1" x14ac:dyDescent="0.3">
      <c r="A3" s="326"/>
      <c r="B3" s="327"/>
      <c r="C3" s="327"/>
      <c r="D3" s="327"/>
      <c r="E3" s="327"/>
      <c r="F3" s="327"/>
      <c r="G3" s="327"/>
      <c r="H3" s="324"/>
      <c r="J3" s="315"/>
      <c r="K3" s="316"/>
    </row>
    <row r="4" spans="1:11" ht="32.25" customHeight="1" thickBot="1" x14ac:dyDescent="0.3">
      <c r="A4" s="75" t="s">
        <v>0</v>
      </c>
      <c r="B4" s="75" t="s">
        <v>109</v>
      </c>
      <c r="C4" s="75" t="s">
        <v>21</v>
      </c>
      <c r="D4" s="75" t="s">
        <v>1</v>
      </c>
      <c r="E4" s="76" t="s">
        <v>6</v>
      </c>
      <c r="F4" s="158" t="s">
        <v>2</v>
      </c>
      <c r="G4" s="159" t="s">
        <v>3</v>
      </c>
      <c r="H4" s="159" t="s">
        <v>4</v>
      </c>
      <c r="J4" s="317"/>
      <c r="K4" s="318"/>
    </row>
    <row r="5" spans="1:11" x14ac:dyDescent="0.25">
      <c r="A5" s="239" t="s">
        <v>406</v>
      </c>
      <c r="B5" s="63" t="s">
        <v>39</v>
      </c>
      <c r="C5" s="63" t="s">
        <v>300</v>
      </c>
      <c r="D5" s="237"/>
      <c r="E5" s="240" t="s">
        <v>354</v>
      </c>
      <c r="F5" s="64">
        <v>13</v>
      </c>
      <c r="G5" s="65">
        <v>2</v>
      </c>
      <c r="H5" s="64" t="s">
        <v>5</v>
      </c>
      <c r="J5" s="329"/>
      <c r="K5" s="329"/>
    </row>
    <row r="6" spans="1:11" x14ac:dyDescent="0.25">
      <c r="A6" s="239" t="s">
        <v>425</v>
      </c>
      <c r="B6" s="63" t="s">
        <v>39</v>
      </c>
      <c r="C6" s="63" t="s">
        <v>302</v>
      </c>
      <c r="D6" s="237" t="s">
        <v>353</v>
      </c>
      <c r="E6" s="240" t="s">
        <v>284</v>
      </c>
      <c r="F6" s="64">
        <v>90</v>
      </c>
      <c r="G6" s="65">
        <v>4</v>
      </c>
      <c r="H6" s="64"/>
    </row>
    <row r="7" spans="1:11" x14ac:dyDescent="0.25">
      <c r="A7" s="169"/>
      <c r="B7" s="63"/>
      <c r="C7" s="63"/>
      <c r="D7" s="3"/>
      <c r="E7" s="9"/>
      <c r="F7" s="3"/>
      <c r="G7" s="31"/>
      <c r="H7" s="3"/>
    </row>
    <row r="8" spans="1:11" x14ac:dyDescent="0.25">
      <c r="A8" s="168"/>
      <c r="B8" s="63"/>
      <c r="C8" s="63"/>
      <c r="D8" s="3"/>
      <c r="E8" s="7"/>
      <c r="F8" s="3"/>
      <c r="G8" s="31"/>
      <c r="H8" s="3"/>
    </row>
    <row r="9" spans="1:11" x14ac:dyDescent="0.25">
      <c r="A9" s="34"/>
      <c r="B9" s="63"/>
      <c r="C9" s="63"/>
      <c r="D9" s="7"/>
      <c r="E9" s="7"/>
      <c r="F9" s="3"/>
      <c r="G9" s="3"/>
      <c r="H9" s="3"/>
    </row>
    <row r="10" spans="1:11" x14ac:dyDescent="0.25">
      <c r="A10" s="34"/>
      <c r="B10" s="63"/>
      <c r="C10" s="63"/>
      <c r="D10" s="7"/>
      <c r="E10" s="80"/>
      <c r="F10" s="3"/>
      <c r="G10" s="3"/>
      <c r="H10" s="3"/>
    </row>
    <row r="11" spans="1:11" x14ac:dyDescent="0.25">
      <c r="A11" s="34"/>
      <c r="B11" s="63"/>
      <c r="C11" s="63"/>
      <c r="D11" s="7"/>
      <c r="E11" s="7"/>
      <c r="F11" s="3"/>
      <c r="G11" s="3"/>
      <c r="H11" s="3"/>
    </row>
    <row r="12" spans="1:11" x14ac:dyDescent="0.25">
      <c r="A12" s="33"/>
      <c r="B12" s="63"/>
      <c r="C12" s="63"/>
      <c r="D12" s="7"/>
      <c r="E12" s="10"/>
      <c r="F12" s="3"/>
      <c r="G12" s="3"/>
      <c r="H12" s="3"/>
    </row>
    <row r="13" spans="1:11" x14ac:dyDescent="0.25">
      <c r="A13" s="33"/>
      <c r="B13" s="63"/>
      <c r="C13" s="63"/>
      <c r="D13" s="7"/>
      <c r="E13" s="10"/>
      <c r="F13" s="3"/>
      <c r="G13" s="3"/>
      <c r="H13" s="3"/>
    </row>
    <row r="14" spans="1:11" x14ac:dyDescent="0.25">
      <c r="A14" s="33"/>
      <c r="B14" s="63"/>
      <c r="C14" s="63"/>
      <c r="D14" s="7"/>
      <c r="E14" s="80"/>
      <c r="F14" s="43"/>
      <c r="G14" s="43"/>
      <c r="H14" s="3"/>
    </row>
    <row r="15" spans="1:11" x14ac:dyDescent="0.25">
      <c r="F15" s="3">
        <f>SUM(F5:F14)</f>
        <v>103</v>
      </c>
      <c r="G15" s="3">
        <f>SUM(G5:G14)</f>
        <v>6</v>
      </c>
    </row>
    <row r="16" spans="1:11" x14ac:dyDescent="0.25"/>
    <row r="19" hidden="1" x14ac:dyDescent="0.25"/>
    <row r="20" hidden="1" x14ac:dyDescent="0.25"/>
    <row r="21" hidden="1" x14ac:dyDescent="0.25"/>
    <row r="22" hidden="1" x14ac:dyDescent="0.25"/>
  </sheetData>
  <mergeCells count="4">
    <mergeCell ref="J5:K5"/>
    <mergeCell ref="A2:H3"/>
    <mergeCell ref="J2:K2"/>
    <mergeCell ref="J3:K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F3A277D-7862-4097-A280-1DE5A3AFDD83}">
          <x14:formula1>
            <xm:f>'Datos desplegables '!$M$3:$M$9</xm:f>
          </x14:formula1>
          <xm:sqref>D5:D6</xm:sqref>
        </x14:dataValidation>
        <x14:dataValidation type="list" allowBlank="1" showInputMessage="1" showErrorMessage="1" xr:uid="{AE3A0414-FC7A-4AAF-BDE7-52B37A787EC7}">
          <x14:formula1>
            <xm:f>'Datos desplegables '!$H$3:$H$23</xm:f>
          </x14:formula1>
          <xm:sqref>C5:C14</xm:sqref>
        </x14:dataValidation>
        <x14:dataValidation type="list" allowBlank="1" showInputMessage="1" showErrorMessage="1" xr:uid="{92B2A33F-38D6-4575-AE40-FED68552D9F8}">
          <x14:formula1>
            <xm:f>'Datos desplegables '!$J$3:$J$4</xm:f>
          </x14:formula1>
          <xm:sqref>B5:B14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B5297-62BD-4523-84CF-7F04CB56A804}">
  <sheetPr codeName="Hoja8">
    <tabColor theme="7" tint="0.39997558519241921"/>
  </sheetPr>
  <dimension ref="A1:L18"/>
  <sheetViews>
    <sheetView showGridLines="0" workbookViewId="0"/>
  </sheetViews>
  <sheetFormatPr baseColWidth="10" defaultColWidth="0" defaultRowHeight="15" zeroHeight="1" x14ac:dyDescent="0.25"/>
  <cols>
    <col min="1" max="1" width="12.42578125" style="26" customWidth="1"/>
    <col min="2" max="2" width="15.28515625" customWidth="1"/>
    <col min="3" max="3" width="17.28515625" customWidth="1"/>
    <col min="4" max="4" width="42.140625" style="26" customWidth="1"/>
    <col min="5" max="5" width="44.28515625" customWidth="1"/>
    <col min="6" max="6" width="13" customWidth="1"/>
    <col min="7" max="7" width="16.42578125" customWidth="1"/>
    <col min="8" max="8" width="10" customWidth="1"/>
    <col min="9" max="9" width="10.28515625" customWidth="1"/>
    <col min="10" max="10" width="6.85546875" customWidth="1"/>
    <col min="11" max="11" width="5" customWidth="1"/>
    <col min="12" max="12" width="4.85546875" customWidth="1"/>
    <col min="13" max="16384" width="11.42578125" hidden="1"/>
  </cols>
  <sheetData>
    <row r="1" spans="1:11" ht="15.75" thickBot="1" x14ac:dyDescent="0.3"/>
    <row r="2" spans="1:11" ht="17.25" customHeight="1" thickBot="1" x14ac:dyDescent="0.3">
      <c r="A2" s="319" t="s">
        <v>113</v>
      </c>
      <c r="B2" s="320"/>
      <c r="C2" s="320"/>
      <c r="D2" s="320"/>
      <c r="E2" s="320"/>
      <c r="F2" s="320"/>
      <c r="G2" s="320"/>
      <c r="H2" s="321"/>
      <c r="J2" s="299" t="s">
        <v>80</v>
      </c>
      <c r="K2" s="300"/>
    </row>
    <row r="3" spans="1:11" ht="23.25" customHeight="1" x14ac:dyDescent="0.25">
      <c r="A3" s="322"/>
      <c r="B3" s="323"/>
      <c r="C3" s="323"/>
      <c r="D3" s="323"/>
      <c r="E3" s="323"/>
      <c r="F3" s="323"/>
      <c r="G3" s="323"/>
      <c r="H3" s="330"/>
      <c r="J3" s="315"/>
      <c r="K3" s="316"/>
    </row>
    <row r="4" spans="1:11" ht="28.5" customHeight="1" thickBot="1" x14ac:dyDescent="0.3">
      <c r="A4" s="171" t="s">
        <v>0</v>
      </c>
      <c r="B4" s="67" t="s">
        <v>109</v>
      </c>
      <c r="C4" s="67" t="s">
        <v>21</v>
      </c>
      <c r="D4" s="67" t="s">
        <v>1</v>
      </c>
      <c r="E4" s="66" t="s">
        <v>6</v>
      </c>
      <c r="F4" s="67" t="s">
        <v>2</v>
      </c>
      <c r="G4" s="66" t="s">
        <v>3</v>
      </c>
      <c r="H4" s="68" t="s">
        <v>4</v>
      </c>
      <c r="J4" s="317"/>
      <c r="K4" s="318"/>
    </row>
    <row r="5" spans="1:11" x14ac:dyDescent="0.25">
      <c r="A5" s="77"/>
      <c r="B5" s="63"/>
      <c r="C5" s="63"/>
      <c r="D5" s="62"/>
      <c r="E5" s="59"/>
      <c r="F5" s="64"/>
      <c r="G5" s="64"/>
      <c r="H5" s="64"/>
    </row>
    <row r="6" spans="1:11" x14ac:dyDescent="0.25">
      <c r="A6" s="33"/>
      <c r="B6" s="63"/>
      <c r="C6" s="63"/>
      <c r="D6" s="9"/>
      <c r="E6" s="7"/>
      <c r="F6" s="3"/>
      <c r="G6" s="3"/>
      <c r="H6" s="3"/>
      <c r="J6" s="329"/>
      <c r="K6" s="329"/>
    </row>
    <row r="7" spans="1:11" x14ac:dyDescent="0.25">
      <c r="A7" s="34"/>
      <c r="B7" s="63"/>
      <c r="C7" s="63"/>
      <c r="D7" s="27"/>
      <c r="E7" s="7"/>
      <c r="F7" s="3"/>
      <c r="G7" s="6"/>
      <c r="H7" s="3"/>
    </row>
    <row r="8" spans="1:11" x14ac:dyDescent="0.25">
      <c r="A8" s="34"/>
      <c r="B8" s="63"/>
      <c r="C8" s="63"/>
      <c r="D8" s="7"/>
      <c r="E8" s="7"/>
      <c r="F8" s="3"/>
      <c r="G8" s="3"/>
      <c r="H8" s="3"/>
    </row>
    <row r="9" spans="1:11" x14ac:dyDescent="0.25">
      <c r="A9" s="34"/>
      <c r="B9" s="63"/>
      <c r="C9" s="63"/>
      <c r="D9" s="7"/>
      <c r="E9" s="7"/>
      <c r="F9" s="3"/>
      <c r="G9" s="3"/>
      <c r="H9" s="3"/>
    </row>
    <row r="10" spans="1:11" x14ac:dyDescent="0.25">
      <c r="A10" s="34"/>
      <c r="B10" s="63"/>
      <c r="C10" s="63"/>
      <c r="D10" s="7"/>
      <c r="E10" s="7"/>
      <c r="F10" s="3"/>
      <c r="G10" s="3"/>
      <c r="H10" s="3"/>
    </row>
    <row r="11" spans="1:11" x14ac:dyDescent="0.25">
      <c r="A11" s="34"/>
      <c r="B11" s="63"/>
      <c r="C11" s="63"/>
      <c r="D11" s="7"/>
      <c r="E11" s="7"/>
      <c r="F11" s="3"/>
      <c r="G11" s="3"/>
      <c r="H11" s="3"/>
    </row>
    <row r="12" spans="1:11" x14ac:dyDescent="0.25">
      <c r="A12" s="33"/>
      <c r="B12" s="63"/>
      <c r="C12" s="63"/>
      <c r="D12" s="7"/>
      <c r="E12" s="10"/>
      <c r="F12" s="3"/>
      <c r="G12" s="3"/>
      <c r="H12" s="3"/>
    </row>
    <row r="13" spans="1:11" x14ac:dyDescent="0.25">
      <c r="A13" s="33"/>
      <c r="B13" s="63"/>
      <c r="C13" s="63"/>
      <c r="D13" s="7"/>
      <c r="E13" s="10"/>
      <c r="F13" s="3"/>
      <c r="G13" s="3"/>
      <c r="H13" s="3"/>
    </row>
    <row r="14" spans="1:11" x14ac:dyDescent="0.25">
      <c r="A14" s="168"/>
      <c r="B14" s="63"/>
      <c r="C14" s="63"/>
      <c r="D14" s="7"/>
      <c r="E14" s="7"/>
      <c r="F14" s="3"/>
      <c r="G14" s="36"/>
      <c r="H14" s="3"/>
    </row>
    <row r="15" spans="1:11" x14ac:dyDescent="0.25">
      <c r="A15" s="33"/>
      <c r="B15" s="63"/>
      <c r="C15" s="63"/>
      <c r="D15" s="7"/>
      <c r="E15" s="2"/>
      <c r="F15" s="3"/>
      <c r="G15" s="36"/>
      <c r="H15" s="3"/>
    </row>
    <row r="16" spans="1:11" ht="15.75" thickBot="1" x14ac:dyDescent="0.3">
      <c r="A16" s="33"/>
      <c r="B16" s="63"/>
      <c r="C16" s="63"/>
      <c r="D16" s="7"/>
      <c r="E16" s="2"/>
      <c r="F16" s="43"/>
      <c r="G16" s="36"/>
      <c r="H16" s="3"/>
    </row>
    <row r="17" spans="1:7" ht="15.75" thickBot="1" x14ac:dyDescent="0.3">
      <c r="A17" s="35"/>
      <c r="B17" s="26"/>
      <c r="D17" s="166"/>
      <c r="F17" s="45">
        <f>SUM(F5:F16)</f>
        <v>0</v>
      </c>
      <c r="G17" s="4"/>
    </row>
    <row r="18" spans="1:7" x14ac:dyDescent="0.25"/>
  </sheetData>
  <mergeCells count="4">
    <mergeCell ref="J6:K6"/>
    <mergeCell ref="A2:H3"/>
    <mergeCell ref="J2:K2"/>
    <mergeCell ref="J3:K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807BDAC-AEE3-458D-BC7E-7923F0EE2877}">
          <x14:formula1>
            <xm:f>'Datos desplegables '!$H$3:$H$23</xm:f>
          </x14:formula1>
          <xm:sqref>C5:C16</xm:sqref>
        </x14:dataValidation>
        <x14:dataValidation type="list" allowBlank="1" showInputMessage="1" showErrorMessage="1" xr:uid="{DEB3905C-35EB-4033-91B1-EC85F61CCB2D}">
          <x14:formula1>
            <xm:f>'Datos desplegables '!$J$3:$J$4</xm:f>
          </x14:formula1>
          <xm:sqref>B5:B16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2E4D2-1F2A-4BDF-B59D-ED6BC8DF79BD}">
  <sheetPr codeName="Hoja9">
    <tabColor rgb="FF00B050"/>
  </sheetPr>
  <dimension ref="A1:L22"/>
  <sheetViews>
    <sheetView showGridLines="0" workbookViewId="0"/>
  </sheetViews>
  <sheetFormatPr baseColWidth="10" defaultColWidth="0" defaultRowHeight="15" customHeight="1" zeroHeight="1" x14ac:dyDescent="0.25"/>
  <cols>
    <col min="1" max="1" width="12.42578125" style="26" customWidth="1"/>
    <col min="2" max="2" width="15.28515625" customWidth="1"/>
    <col min="3" max="3" width="16.140625" customWidth="1"/>
    <col min="4" max="4" width="42.140625" customWidth="1"/>
    <col min="5" max="5" width="44.28515625" customWidth="1"/>
    <col min="6" max="6" width="13" customWidth="1"/>
    <col min="7" max="7" width="16.42578125" customWidth="1"/>
    <col min="8" max="8" width="10" customWidth="1"/>
    <col min="9" max="9" width="10.28515625" customWidth="1"/>
    <col min="10" max="10" width="7.140625" customWidth="1"/>
    <col min="11" max="11" width="4.140625" customWidth="1"/>
    <col min="12" max="12" width="4.85546875" customWidth="1"/>
    <col min="13" max="16384" width="11.42578125" hidden="1"/>
  </cols>
  <sheetData>
    <row r="1" spans="1:11" ht="15" customHeight="1" thickBot="1" x14ac:dyDescent="0.3"/>
    <row r="2" spans="1:11" ht="17.25" customHeight="1" thickBot="1" x14ac:dyDescent="0.3">
      <c r="A2" s="319" t="s">
        <v>312</v>
      </c>
      <c r="B2" s="320"/>
      <c r="C2" s="320"/>
      <c r="D2" s="320"/>
      <c r="E2" s="320"/>
      <c r="F2" s="320"/>
      <c r="G2" s="320"/>
      <c r="H2" s="321"/>
      <c r="J2" s="299" t="s">
        <v>80</v>
      </c>
      <c r="K2" s="300"/>
    </row>
    <row r="3" spans="1:11" ht="20.25" customHeight="1" thickBot="1" x14ac:dyDescent="0.3">
      <c r="A3" s="326"/>
      <c r="B3" s="327"/>
      <c r="C3" s="327"/>
      <c r="D3" s="327"/>
      <c r="E3" s="327"/>
      <c r="F3" s="327"/>
      <c r="G3" s="327"/>
      <c r="H3" s="324"/>
      <c r="J3" s="315"/>
      <c r="K3" s="316"/>
    </row>
    <row r="4" spans="1:11" ht="32.25" thickBot="1" x14ac:dyDescent="0.3">
      <c r="A4" s="75" t="s">
        <v>0</v>
      </c>
      <c r="B4" s="75" t="s">
        <v>109</v>
      </c>
      <c r="C4" s="75" t="s">
        <v>21</v>
      </c>
      <c r="D4" s="75" t="s">
        <v>1</v>
      </c>
      <c r="E4" s="76" t="s">
        <v>6</v>
      </c>
      <c r="F4" s="75" t="s">
        <v>2</v>
      </c>
      <c r="G4" s="76" t="s">
        <v>3</v>
      </c>
      <c r="H4" s="76" t="s">
        <v>4</v>
      </c>
      <c r="J4" s="317"/>
      <c r="K4" s="318"/>
    </row>
    <row r="5" spans="1:11" x14ac:dyDescent="0.25">
      <c r="A5" s="169"/>
      <c r="B5" s="63"/>
      <c r="C5" s="63"/>
      <c r="D5" s="3"/>
      <c r="E5" s="9"/>
      <c r="F5" s="3"/>
      <c r="G5" s="31"/>
      <c r="H5" s="3"/>
      <c r="J5" s="329"/>
      <c r="K5" s="329"/>
    </row>
    <row r="6" spans="1:11" x14ac:dyDescent="0.25">
      <c r="A6" s="33"/>
      <c r="B6" s="63"/>
      <c r="C6" s="63"/>
      <c r="D6" s="2"/>
      <c r="E6" s="2"/>
      <c r="F6" s="3"/>
      <c r="G6" s="36"/>
      <c r="H6" s="3"/>
      <c r="J6" s="78"/>
      <c r="K6" s="78"/>
    </row>
    <row r="7" spans="1:11" x14ac:dyDescent="0.25">
      <c r="A7" s="168"/>
      <c r="B7" s="63"/>
      <c r="C7" s="63"/>
      <c r="D7" s="2"/>
      <c r="E7" s="7"/>
      <c r="F7" s="3"/>
      <c r="G7" s="37"/>
      <c r="H7" s="3"/>
      <c r="J7" s="78"/>
      <c r="K7" s="78"/>
    </row>
    <row r="8" spans="1:11" x14ac:dyDescent="0.25">
      <c r="A8" s="167"/>
      <c r="B8" s="63"/>
      <c r="C8" s="63"/>
      <c r="D8" s="2"/>
      <c r="E8" s="9"/>
      <c r="F8" s="3"/>
      <c r="G8" s="36"/>
      <c r="H8" s="3"/>
      <c r="J8" s="78"/>
      <c r="K8" s="78"/>
    </row>
    <row r="9" spans="1:11" x14ac:dyDescent="0.25">
      <c r="A9" s="168"/>
      <c r="B9" s="63"/>
      <c r="C9" s="63"/>
      <c r="D9" s="6"/>
      <c r="E9" s="7"/>
      <c r="F9" s="3"/>
      <c r="G9" s="31"/>
      <c r="H9" s="3"/>
      <c r="J9" s="78"/>
      <c r="K9" s="78"/>
    </row>
    <row r="10" spans="1:11" x14ac:dyDescent="0.25">
      <c r="A10" s="34"/>
      <c r="B10" s="63"/>
      <c r="C10" s="63"/>
      <c r="D10" s="7"/>
      <c r="E10" s="7"/>
      <c r="F10" s="3"/>
      <c r="G10" s="3"/>
      <c r="H10" s="3"/>
      <c r="J10" s="78"/>
      <c r="K10" s="78"/>
    </row>
    <row r="11" spans="1:11" x14ac:dyDescent="0.25">
      <c r="A11" s="34"/>
      <c r="B11" s="63"/>
      <c r="C11" s="63"/>
      <c r="D11" s="7"/>
      <c r="E11" s="7"/>
      <c r="F11" s="3"/>
      <c r="G11" s="3"/>
      <c r="H11" s="3"/>
    </row>
    <row r="12" spans="1:11" x14ac:dyDescent="0.25">
      <c r="A12" s="33"/>
      <c r="B12" s="63"/>
      <c r="C12" s="63"/>
      <c r="D12" s="7"/>
      <c r="E12" s="10"/>
      <c r="F12" s="3"/>
      <c r="G12" s="3"/>
      <c r="H12" s="3"/>
    </row>
    <row r="13" spans="1:11" x14ac:dyDescent="0.25">
      <c r="A13" s="33"/>
      <c r="B13" s="63"/>
      <c r="C13" s="63"/>
      <c r="D13" s="7"/>
      <c r="E13" s="10"/>
      <c r="F13" s="3"/>
      <c r="G13" s="3"/>
      <c r="H13" s="3"/>
    </row>
    <row r="14" spans="1:11" ht="15.75" thickBot="1" x14ac:dyDescent="0.3">
      <c r="A14" s="33"/>
      <c r="B14" s="63"/>
      <c r="C14" s="63"/>
      <c r="D14" s="7"/>
      <c r="E14" s="7"/>
      <c r="F14" s="43"/>
      <c r="G14" s="3"/>
      <c r="H14" s="3"/>
    </row>
    <row r="15" spans="1:11" ht="15.75" thickBot="1" x14ac:dyDescent="0.3">
      <c r="F15" s="45">
        <f>SUM(F5:F14)</f>
        <v>0</v>
      </c>
    </row>
    <row r="16" spans="1:11" x14ac:dyDescent="0.25"/>
    <row r="17" ht="15" customHeight="1" x14ac:dyDescent="0.25"/>
    <row r="18" ht="15" customHeight="1" x14ac:dyDescent="0.25"/>
    <row r="19" hidden="1" x14ac:dyDescent="0.25"/>
    <row r="20" hidden="1" x14ac:dyDescent="0.25"/>
    <row r="21" hidden="1" x14ac:dyDescent="0.25"/>
    <row r="22" hidden="1" x14ac:dyDescent="0.25"/>
  </sheetData>
  <mergeCells count="4">
    <mergeCell ref="J5:K5"/>
    <mergeCell ref="A2:H3"/>
    <mergeCell ref="J2:K2"/>
    <mergeCell ref="J3:K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FBD19B8-B4FA-411A-A34D-3E1DECAD6452}">
          <x14:formula1>
            <xm:f>'Datos desplegables '!$H$3:$H$23</xm:f>
          </x14:formula1>
          <xm:sqref>C5:C14</xm:sqref>
        </x14:dataValidation>
        <x14:dataValidation type="list" allowBlank="1" showInputMessage="1" showErrorMessage="1" xr:uid="{8C8A67C2-FF83-414F-A720-D31783725866}">
          <x14:formula1>
            <xm:f>'Datos desplegables '!$J$3:$J$4</xm:f>
          </x14:formula1>
          <xm:sqref>B5:B14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0446B-77BF-4B38-9A45-D2E4627A9F5F}">
  <sheetPr codeName="Hoja10">
    <tabColor rgb="FF0070C0"/>
  </sheetPr>
  <dimension ref="A1:L22"/>
  <sheetViews>
    <sheetView showGridLines="0" workbookViewId="0">
      <selection activeCell="D8" sqref="D8"/>
    </sheetView>
  </sheetViews>
  <sheetFormatPr baseColWidth="10" defaultColWidth="0" defaultRowHeight="15" customHeight="1" zeroHeight="1" x14ac:dyDescent="0.25"/>
  <cols>
    <col min="1" max="1" width="12.42578125" customWidth="1"/>
    <col min="2" max="2" width="15.28515625" customWidth="1"/>
    <col min="3" max="3" width="17.28515625" customWidth="1"/>
    <col min="4" max="4" width="25.28515625" customWidth="1"/>
    <col min="5" max="5" width="44.28515625" customWidth="1"/>
    <col min="6" max="6" width="13" customWidth="1"/>
    <col min="7" max="7" width="16.42578125" customWidth="1"/>
    <col min="8" max="8" width="10" customWidth="1"/>
    <col min="9" max="9" width="10.28515625" customWidth="1"/>
    <col min="10" max="10" width="6.85546875" customWidth="1"/>
    <col min="11" max="11" width="4.140625" customWidth="1"/>
    <col min="12" max="12" width="4.85546875" customWidth="1"/>
    <col min="13" max="16384" width="11.42578125" hidden="1"/>
  </cols>
  <sheetData>
    <row r="1" spans="1:11" ht="24" customHeight="1" thickBot="1" x14ac:dyDescent="0.4">
      <c r="A1" s="79"/>
      <c r="B1" s="79"/>
      <c r="C1" s="79"/>
      <c r="D1" s="79"/>
      <c r="E1" s="79"/>
      <c r="F1" s="79"/>
      <c r="G1" s="79"/>
      <c r="H1" s="79"/>
    </row>
    <row r="2" spans="1:11" ht="16.5" customHeight="1" thickBot="1" x14ac:dyDescent="0.3">
      <c r="A2" s="319" t="s">
        <v>311</v>
      </c>
      <c r="B2" s="320"/>
      <c r="C2" s="320"/>
      <c r="D2" s="320"/>
      <c r="E2" s="320"/>
      <c r="F2" s="320"/>
      <c r="G2" s="320"/>
      <c r="H2" s="321"/>
      <c r="J2" s="299" t="s">
        <v>80</v>
      </c>
      <c r="K2" s="300"/>
    </row>
    <row r="3" spans="1:11" ht="19.5" customHeight="1" x14ac:dyDescent="0.25">
      <c r="A3" s="331"/>
      <c r="B3" s="332"/>
      <c r="C3" s="332"/>
      <c r="D3" s="332"/>
      <c r="E3" s="332"/>
      <c r="F3" s="332"/>
      <c r="G3" s="332"/>
      <c r="H3" s="333"/>
      <c r="J3" s="315"/>
      <c r="K3" s="316"/>
    </row>
    <row r="4" spans="1:11" ht="32.25" thickBot="1" x14ac:dyDescent="0.3">
      <c r="A4" s="160" t="s">
        <v>0</v>
      </c>
      <c r="B4" s="160" t="s">
        <v>109</v>
      </c>
      <c r="C4" s="160" t="s">
        <v>21</v>
      </c>
      <c r="D4" s="160" t="s">
        <v>1</v>
      </c>
      <c r="E4" s="161" t="s">
        <v>6</v>
      </c>
      <c r="F4" s="162" t="s">
        <v>2</v>
      </c>
      <c r="G4" s="163" t="s">
        <v>3</v>
      </c>
      <c r="H4" s="163" t="s">
        <v>4</v>
      </c>
      <c r="J4" s="317"/>
      <c r="K4" s="318"/>
    </row>
    <row r="5" spans="1:11" x14ac:dyDescent="0.25">
      <c r="A5" s="70" t="s">
        <v>404</v>
      </c>
      <c r="B5" s="63" t="s">
        <v>39</v>
      </c>
      <c r="C5" s="63" t="s">
        <v>302</v>
      </c>
      <c r="D5" s="237" t="s">
        <v>11</v>
      </c>
      <c r="E5" s="63" t="s">
        <v>405</v>
      </c>
      <c r="F5" s="64">
        <v>90</v>
      </c>
      <c r="G5" s="64"/>
      <c r="H5" s="64"/>
      <c r="J5" s="329"/>
      <c r="K5" s="329"/>
    </row>
    <row r="6" spans="1:11" x14ac:dyDescent="0.25">
      <c r="A6" s="70" t="s">
        <v>404</v>
      </c>
      <c r="B6" s="63" t="s">
        <v>39</v>
      </c>
      <c r="C6" s="63" t="s">
        <v>302</v>
      </c>
      <c r="D6" s="237" t="s">
        <v>11</v>
      </c>
      <c r="E6" s="63" t="s">
        <v>405</v>
      </c>
      <c r="F6" s="3">
        <v>43</v>
      </c>
      <c r="G6" s="3"/>
      <c r="H6" s="3"/>
    </row>
    <row r="7" spans="1:11" x14ac:dyDescent="0.25">
      <c r="A7" s="1"/>
      <c r="B7" s="63"/>
      <c r="C7" s="63"/>
      <c r="D7" s="237"/>
      <c r="E7" s="2"/>
      <c r="F7" s="3"/>
      <c r="G7" s="3"/>
      <c r="H7" s="3"/>
    </row>
    <row r="8" spans="1:11" x14ac:dyDescent="0.25">
      <c r="A8" s="1"/>
      <c r="B8" s="63"/>
      <c r="C8" s="63"/>
      <c r="D8" s="237"/>
      <c r="E8" s="2"/>
      <c r="F8" s="3"/>
      <c r="G8" s="3"/>
      <c r="H8" s="3"/>
    </row>
    <row r="9" spans="1:11" x14ac:dyDescent="0.25">
      <c r="A9" s="1"/>
      <c r="B9" s="63"/>
      <c r="C9" s="63"/>
      <c r="D9" s="237"/>
      <c r="E9" s="10"/>
      <c r="F9" s="3"/>
      <c r="G9" s="3"/>
      <c r="H9" s="3"/>
    </row>
    <row r="10" spans="1:11" x14ac:dyDescent="0.25">
      <c r="A10" s="1"/>
      <c r="B10" s="63"/>
      <c r="C10" s="63"/>
      <c r="D10" s="237"/>
      <c r="E10" s="10"/>
      <c r="F10" s="3"/>
      <c r="G10" s="3"/>
      <c r="H10" s="3"/>
    </row>
    <row r="11" spans="1:11" x14ac:dyDescent="0.25">
      <c r="A11" s="39"/>
      <c r="B11" s="63"/>
      <c r="C11" s="63"/>
      <c r="D11" s="7"/>
      <c r="E11" s="7"/>
      <c r="F11" s="3"/>
      <c r="G11" s="3"/>
      <c r="H11" s="3"/>
    </row>
    <row r="12" spans="1:11" x14ac:dyDescent="0.25">
      <c r="A12" s="40"/>
      <c r="B12" s="63"/>
      <c r="C12" s="63"/>
      <c r="D12" s="7"/>
      <c r="E12" s="10"/>
      <c r="F12" s="3"/>
      <c r="G12" s="3"/>
      <c r="H12" s="3"/>
    </row>
    <row r="13" spans="1:11" x14ac:dyDescent="0.25">
      <c r="B13" s="63"/>
      <c r="C13" s="63"/>
      <c r="D13" s="2"/>
      <c r="E13" s="2"/>
      <c r="F13" s="2"/>
      <c r="G13" s="2"/>
      <c r="H13" s="2"/>
    </row>
    <row r="14" spans="1:11" ht="15.75" thickBot="1" x14ac:dyDescent="0.3">
      <c r="A14" s="41"/>
      <c r="B14" s="63"/>
      <c r="C14" s="63"/>
      <c r="D14" s="7"/>
      <c r="E14" s="7"/>
      <c r="F14" s="43"/>
      <c r="G14" s="3"/>
      <c r="H14" s="3"/>
    </row>
    <row r="15" spans="1:11" ht="15.75" thickBot="1" x14ac:dyDescent="0.3">
      <c r="F15" s="45">
        <f>SUM(F5:F14)</f>
        <v>133</v>
      </c>
    </row>
    <row r="16" spans="1:11" x14ac:dyDescent="0.25"/>
    <row r="17" ht="15" customHeight="1" x14ac:dyDescent="0.25"/>
    <row r="18" ht="15" customHeight="1" x14ac:dyDescent="0.25"/>
    <row r="19" hidden="1" x14ac:dyDescent="0.25"/>
    <row r="20" hidden="1" x14ac:dyDescent="0.25"/>
    <row r="21" hidden="1" x14ac:dyDescent="0.25"/>
    <row r="22" hidden="1" x14ac:dyDescent="0.25"/>
  </sheetData>
  <autoFilter ref="A4:H10" xr:uid="{16D0446B-77BF-4B38-9A45-D2E4627A9F5F}"/>
  <mergeCells count="4">
    <mergeCell ref="J5:K5"/>
    <mergeCell ref="A2:H3"/>
    <mergeCell ref="J2:K2"/>
    <mergeCell ref="J3:K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9A642AE-968B-4656-B73D-56BEA0E9889D}">
          <x14:formula1>
            <xm:f>'Datos desplegables '!$H$3:$H$23</xm:f>
          </x14:formula1>
          <xm:sqref>C5:C14</xm:sqref>
        </x14:dataValidation>
        <x14:dataValidation type="list" allowBlank="1" showInputMessage="1" showErrorMessage="1" xr:uid="{1D55FD85-9ECF-4B19-9F03-1F6F38C068E4}">
          <x14:formula1>
            <xm:f>'Datos desplegables '!$J$3:$J$4</xm:f>
          </x14:formula1>
          <xm:sqref>B5:B14</xm:sqref>
        </x14:dataValidation>
        <x14:dataValidation type="list" allowBlank="1" showInputMessage="1" showErrorMessage="1" xr:uid="{680B2D6D-463E-41FC-B82C-AB113EAE9C4D}">
          <x14:formula1>
            <xm:f>'Datos desplegables '!$M$3:$M$9</xm:f>
          </x14:formula1>
          <xm:sqref>D5:D10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18531-0E25-4A82-BC5D-9175CB383311}">
  <sheetPr codeName="Hoja11">
    <tabColor rgb="FFFFFF00"/>
  </sheetPr>
  <dimension ref="A1:L23"/>
  <sheetViews>
    <sheetView showGridLines="0" zoomScaleNormal="100" workbookViewId="0"/>
  </sheetViews>
  <sheetFormatPr baseColWidth="10" defaultColWidth="0" defaultRowHeight="15" customHeight="1" zeroHeight="1" x14ac:dyDescent="0.25"/>
  <cols>
    <col min="1" max="1" width="12.42578125" customWidth="1"/>
    <col min="2" max="2" width="15.28515625" customWidth="1"/>
    <col min="3" max="3" width="17.28515625" customWidth="1"/>
    <col min="4" max="4" width="25.28515625" customWidth="1"/>
    <col min="5" max="5" width="44.28515625" customWidth="1"/>
    <col min="6" max="6" width="15.7109375" customWidth="1"/>
    <col min="7" max="7" width="16.42578125" customWidth="1"/>
    <col min="8" max="8" width="10" customWidth="1"/>
    <col min="9" max="9" width="10.28515625" customWidth="1"/>
    <col min="10" max="10" width="7.140625" customWidth="1"/>
    <col min="11" max="11" width="4.140625" customWidth="1"/>
    <col min="12" max="12" width="4.85546875" customWidth="1"/>
    <col min="13" max="16384" width="11.42578125" hidden="1"/>
  </cols>
  <sheetData>
    <row r="1" spans="1:11" ht="15" customHeight="1" thickBot="1" x14ac:dyDescent="0.3"/>
    <row r="2" spans="1:11" ht="13.5" customHeight="1" thickBot="1" x14ac:dyDescent="0.3">
      <c r="A2" s="319" t="s">
        <v>29</v>
      </c>
      <c r="B2" s="320"/>
      <c r="C2" s="320"/>
      <c r="D2" s="320"/>
      <c r="E2" s="320"/>
      <c r="F2" s="320"/>
      <c r="G2" s="320"/>
      <c r="H2" s="321"/>
      <c r="J2" s="299" t="s">
        <v>80</v>
      </c>
      <c r="K2" s="300"/>
    </row>
    <row r="3" spans="1:11" ht="22.5" customHeight="1" thickBot="1" x14ac:dyDescent="0.3">
      <c r="A3" s="326"/>
      <c r="B3" s="327"/>
      <c r="C3" s="327"/>
      <c r="D3" s="327"/>
      <c r="E3" s="327"/>
      <c r="F3" s="327"/>
      <c r="G3" s="327"/>
      <c r="H3" s="324"/>
      <c r="J3" s="315"/>
      <c r="K3" s="316"/>
    </row>
    <row r="4" spans="1:11" ht="32.25" thickBot="1" x14ac:dyDescent="0.3">
      <c r="A4" s="75" t="s">
        <v>0</v>
      </c>
      <c r="B4" s="75" t="s">
        <v>109</v>
      </c>
      <c r="C4" s="75" t="s">
        <v>21</v>
      </c>
      <c r="D4" s="75" t="s">
        <v>1</v>
      </c>
      <c r="E4" s="76" t="s">
        <v>6</v>
      </c>
      <c r="F4" s="75" t="s">
        <v>2</v>
      </c>
      <c r="G4" s="76" t="s">
        <v>3</v>
      </c>
      <c r="H4" s="76" t="s">
        <v>4</v>
      </c>
      <c r="J4" s="317"/>
      <c r="K4" s="318"/>
    </row>
    <row r="5" spans="1:11" x14ac:dyDescent="0.25">
      <c r="A5" s="1" t="s">
        <v>434</v>
      </c>
      <c r="B5" s="63" t="s">
        <v>410</v>
      </c>
      <c r="C5" s="63"/>
      <c r="D5" s="3" t="s">
        <v>411</v>
      </c>
      <c r="E5" s="10" t="s">
        <v>429</v>
      </c>
      <c r="F5" s="3">
        <v>15</v>
      </c>
      <c r="G5" s="3"/>
      <c r="H5" s="3"/>
      <c r="J5" s="329"/>
      <c r="K5" s="329"/>
    </row>
    <row r="6" spans="1:11" x14ac:dyDescent="0.25">
      <c r="A6" s="1" t="s">
        <v>434</v>
      </c>
      <c r="B6" s="63" t="s">
        <v>410</v>
      </c>
      <c r="C6" s="63"/>
      <c r="D6" s="3" t="s">
        <v>411</v>
      </c>
      <c r="E6" s="10" t="s">
        <v>430</v>
      </c>
      <c r="F6" s="3">
        <v>15</v>
      </c>
      <c r="G6" s="3"/>
      <c r="H6" s="3"/>
      <c r="J6" s="241"/>
      <c r="K6" s="241"/>
    </row>
    <row r="7" spans="1:11" x14ac:dyDescent="0.25">
      <c r="A7" s="1" t="s">
        <v>413</v>
      </c>
      <c r="B7" s="63" t="s">
        <v>410</v>
      </c>
      <c r="C7" s="63" t="s">
        <v>300</v>
      </c>
      <c r="D7" s="2"/>
      <c r="E7" s="2" t="s">
        <v>409</v>
      </c>
      <c r="F7" s="3" t="s">
        <v>414</v>
      </c>
      <c r="G7" s="3"/>
      <c r="H7" s="3"/>
    </row>
    <row r="8" spans="1:11" x14ac:dyDescent="0.25">
      <c r="A8" s="1"/>
      <c r="B8" s="63"/>
      <c r="C8" s="63"/>
      <c r="D8" s="2"/>
      <c r="E8" s="2"/>
      <c r="F8" s="3"/>
      <c r="G8" s="3"/>
      <c r="H8" s="3"/>
    </row>
    <row r="9" spans="1:11" x14ac:dyDescent="0.25">
      <c r="A9" s="1"/>
      <c r="B9" s="63"/>
      <c r="C9" s="63"/>
      <c r="D9" s="2"/>
      <c r="E9" s="2"/>
      <c r="F9" s="3"/>
      <c r="G9" s="3"/>
      <c r="H9" s="84"/>
    </row>
    <row r="10" spans="1:11" x14ac:dyDescent="0.25">
      <c r="A10" s="1"/>
      <c r="B10" s="63"/>
      <c r="C10" s="63"/>
      <c r="D10" s="2"/>
      <c r="E10" s="2"/>
      <c r="F10" s="3"/>
      <c r="G10" s="3"/>
      <c r="H10" s="84"/>
    </row>
    <row r="11" spans="1:11" x14ac:dyDescent="0.25">
      <c r="A11" s="14"/>
      <c r="B11" s="63"/>
      <c r="C11" s="63"/>
      <c r="D11" s="7"/>
      <c r="E11" s="7"/>
      <c r="F11" s="3"/>
      <c r="G11" s="3" t="s">
        <v>180</v>
      </c>
      <c r="H11" s="3"/>
    </row>
    <row r="12" spans="1:11" x14ac:dyDescent="0.25">
      <c r="A12" s="39"/>
      <c r="B12" s="63"/>
      <c r="C12" s="63"/>
      <c r="D12" s="7"/>
      <c r="E12" s="7"/>
      <c r="F12" s="3"/>
      <c r="G12" s="3"/>
      <c r="H12" s="3"/>
    </row>
    <row r="13" spans="1:11" x14ac:dyDescent="0.25">
      <c r="A13" s="40"/>
      <c r="B13" s="63"/>
      <c r="C13" s="63"/>
      <c r="D13" s="7"/>
      <c r="E13" s="10"/>
      <c r="F13" s="3"/>
      <c r="G13" s="3"/>
      <c r="H13" s="3"/>
    </row>
    <row r="14" spans="1:11" x14ac:dyDescent="0.25">
      <c r="B14" s="63"/>
      <c r="C14" s="63"/>
      <c r="D14" s="2"/>
      <c r="E14" s="2"/>
      <c r="F14" s="2"/>
      <c r="G14" s="2"/>
      <c r="H14" s="2"/>
    </row>
    <row r="15" spans="1:11" ht="15.75" thickBot="1" x14ac:dyDescent="0.3">
      <c r="A15" s="41"/>
      <c r="B15" s="63"/>
      <c r="C15" s="63"/>
      <c r="D15" s="7"/>
      <c r="E15" s="7"/>
      <c r="F15" s="43"/>
      <c r="G15" s="3"/>
      <c r="H15" s="3"/>
    </row>
    <row r="16" spans="1:11" ht="15.75" thickBot="1" x14ac:dyDescent="0.3">
      <c r="F16" s="45">
        <f>SUM(F5:F15)</f>
        <v>30</v>
      </c>
    </row>
    <row r="17" x14ac:dyDescent="0.25"/>
    <row r="18" ht="15" customHeight="1" x14ac:dyDescent="0.25"/>
    <row r="19" ht="15" customHeight="1" x14ac:dyDescent="0.25"/>
    <row r="20" hidden="1" x14ac:dyDescent="0.25"/>
    <row r="21" hidden="1" x14ac:dyDescent="0.25"/>
    <row r="22" hidden="1" x14ac:dyDescent="0.25"/>
    <row r="23" hidden="1" x14ac:dyDescent="0.25"/>
  </sheetData>
  <mergeCells count="4">
    <mergeCell ref="J5:K5"/>
    <mergeCell ref="A2:H3"/>
    <mergeCell ref="J2:K2"/>
    <mergeCell ref="J3:K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7CA2DEAC-367C-4DC1-9D02-3459640489A2}">
          <x14:formula1>
            <xm:f>'Datos desplegables '!$H$3:$H$23</xm:f>
          </x14:formula1>
          <xm:sqref>C5:C15</xm:sqref>
        </x14:dataValidation>
        <x14:dataValidation type="list" allowBlank="1" showInputMessage="1" showErrorMessage="1" xr:uid="{F7874B19-AFBD-4E48-A1CA-DFA1AD0F9DAB}">
          <x14:formula1>
            <xm:f>'Datos desplegables '!$J$3:$J$4</xm:f>
          </x14:formula1>
          <xm:sqref>B8:B15</xm:sqref>
        </x14:dataValidation>
        <x14:dataValidation type="list" allowBlank="1" showInputMessage="1" showErrorMessage="1" xr:uid="{809C9C16-5714-45B2-AD04-09AF935F2FF1}">
          <x14:formula1>
            <xm:f>'Datos desplegables '!$M$3:$M$16</xm:f>
          </x14:formula1>
          <xm:sqref>D5:D7</xm:sqref>
        </x14:dataValidation>
        <x14:dataValidation type="list" allowBlank="1" showInputMessage="1" showErrorMessage="1" xr:uid="{F1671173-2B4D-4217-AF6C-AFB4B93EDB18}">
          <x14:formula1>
            <xm:f>'Datos desplegables '!$J$2:$J$5</xm:f>
          </x14:formula1>
          <xm:sqref>B5:B7</xm:sqref>
        </x14:dataValidation>
        <x14:dataValidation type="list" allowBlank="1" showInputMessage="1" showErrorMessage="1" xr:uid="{D32117B4-69BA-413E-8841-DCFE42B837E2}">
          <x14:formula1>
            <xm:f>'Datos desplegables '!$J$3:$J$5</xm:f>
          </x14:formula1>
          <xm:sqref>B5:B7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2B422-7135-4A3A-B17E-953B9F397832}">
  <sheetPr codeName="Hoja12">
    <tabColor rgb="FF00FFFF"/>
  </sheetPr>
  <dimension ref="A1:L22"/>
  <sheetViews>
    <sheetView showGridLines="0" workbookViewId="0">
      <selection activeCell="E10" sqref="E10"/>
    </sheetView>
  </sheetViews>
  <sheetFormatPr baseColWidth="10" defaultColWidth="0" defaultRowHeight="15" customHeight="1" zeroHeight="1" x14ac:dyDescent="0.25"/>
  <cols>
    <col min="1" max="1" width="12.42578125" customWidth="1"/>
    <col min="2" max="2" width="15.28515625" customWidth="1"/>
    <col min="3" max="3" width="17.28515625" customWidth="1"/>
    <col min="4" max="4" width="25.28515625" customWidth="1"/>
    <col min="5" max="5" width="48.42578125" customWidth="1"/>
    <col min="6" max="6" width="13" customWidth="1"/>
    <col min="7" max="7" width="16.42578125" customWidth="1"/>
    <col min="8" max="8" width="10" customWidth="1"/>
    <col min="9" max="9" width="10.28515625" customWidth="1"/>
    <col min="10" max="10" width="7.5703125" customWidth="1"/>
    <col min="11" max="11" width="4.140625" customWidth="1"/>
    <col min="12" max="12" width="4.85546875" customWidth="1"/>
    <col min="13" max="16384" width="11.42578125" hidden="1"/>
  </cols>
  <sheetData>
    <row r="1" spans="1:11" ht="15" customHeight="1" thickBot="1" x14ac:dyDescent="0.3"/>
    <row r="2" spans="1:11" ht="18.75" customHeight="1" thickBot="1" x14ac:dyDescent="0.3">
      <c r="A2" s="319" t="s">
        <v>163</v>
      </c>
      <c r="B2" s="320"/>
      <c r="C2" s="320"/>
      <c r="D2" s="320"/>
      <c r="E2" s="320"/>
      <c r="F2" s="320"/>
      <c r="G2" s="320"/>
      <c r="H2" s="321"/>
      <c r="J2" s="299" t="s">
        <v>80</v>
      </c>
      <c r="K2" s="300"/>
    </row>
    <row r="3" spans="1:11" ht="23.25" customHeight="1" thickBot="1" x14ac:dyDescent="0.3">
      <c r="A3" s="326"/>
      <c r="B3" s="327"/>
      <c r="C3" s="327"/>
      <c r="D3" s="327"/>
      <c r="E3" s="327"/>
      <c r="F3" s="327"/>
      <c r="G3" s="327"/>
      <c r="H3" s="324"/>
      <c r="J3" s="315"/>
      <c r="K3" s="316"/>
    </row>
    <row r="4" spans="1:11" ht="32.25" thickBot="1" x14ac:dyDescent="0.3">
      <c r="A4" s="75" t="s">
        <v>0</v>
      </c>
      <c r="B4" s="75" t="s">
        <v>109</v>
      </c>
      <c r="C4" s="75" t="s">
        <v>21</v>
      </c>
      <c r="D4" s="75" t="s">
        <v>1</v>
      </c>
      <c r="E4" s="76" t="s">
        <v>6</v>
      </c>
      <c r="F4" s="158" t="s">
        <v>2</v>
      </c>
      <c r="G4" s="159" t="s">
        <v>3</v>
      </c>
      <c r="H4" s="159" t="s">
        <v>4</v>
      </c>
      <c r="J4" s="317"/>
      <c r="K4" s="318"/>
    </row>
    <row r="5" spans="1:11" x14ac:dyDescent="0.25">
      <c r="A5" s="38" t="s">
        <v>404</v>
      </c>
      <c r="B5" s="63" t="s">
        <v>39</v>
      </c>
      <c r="C5" s="63" t="s">
        <v>302</v>
      </c>
      <c r="D5" s="2"/>
      <c r="E5" s="2" t="s">
        <v>403</v>
      </c>
      <c r="F5" s="3"/>
      <c r="G5" s="36"/>
      <c r="H5" s="3"/>
      <c r="J5" s="329"/>
      <c r="K5" s="329"/>
    </row>
    <row r="6" spans="1:11" x14ac:dyDescent="0.25">
      <c r="A6" s="38" t="s">
        <v>404</v>
      </c>
      <c r="B6" s="63" t="s">
        <v>39</v>
      </c>
      <c r="C6" s="63" t="s">
        <v>302</v>
      </c>
      <c r="D6" s="2"/>
      <c r="E6" s="2" t="s">
        <v>403</v>
      </c>
      <c r="F6" s="3"/>
      <c r="G6" s="37"/>
      <c r="H6" s="3"/>
      <c r="J6" s="78"/>
      <c r="K6" s="78"/>
    </row>
    <row r="7" spans="1:11" x14ac:dyDescent="0.25">
      <c r="A7" s="32">
        <v>45027</v>
      </c>
      <c r="B7" s="63" t="s">
        <v>39</v>
      </c>
      <c r="C7" s="63"/>
      <c r="D7" s="2"/>
      <c r="E7" s="2" t="s">
        <v>403</v>
      </c>
      <c r="F7" s="3"/>
      <c r="G7" s="37"/>
      <c r="H7" s="3"/>
      <c r="J7" s="78"/>
      <c r="K7" s="78"/>
    </row>
    <row r="8" spans="1:11" x14ac:dyDescent="0.25">
      <c r="A8" s="1"/>
      <c r="B8" s="63"/>
      <c r="C8" s="63"/>
      <c r="D8" s="2"/>
      <c r="E8" s="7"/>
      <c r="F8" s="3"/>
      <c r="H8" s="3"/>
      <c r="J8" s="78"/>
      <c r="K8" s="78"/>
    </row>
    <row r="9" spans="1:11" x14ac:dyDescent="0.25">
      <c r="A9" s="1"/>
      <c r="B9" s="63"/>
      <c r="C9" s="63"/>
      <c r="D9" s="7"/>
      <c r="E9" s="7"/>
      <c r="F9" s="3"/>
      <c r="G9" s="3"/>
      <c r="H9" s="3"/>
      <c r="J9" s="78"/>
      <c r="K9" s="78"/>
    </row>
    <row r="10" spans="1:11" x14ac:dyDescent="0.25">
      <c r="A10" s="30"/>
      <c r="B10" s="63"/>
      <c r="C10" s="63"/>
      <c r="D10" s="3"/>
      <c r="E10" s="9"/>
      <c r="F10" s="3"/>
      <c r="G10" s="31"/>
      <c r="H10" s="3"/>
      <c r="J10" s="78"/>
      <c r="K10" s="78"/>
    </row>
    <row r="11" spans="1:11" x14ac:dyDescent="0.25">
      <c r="A11" s="39"/>
      <c r="B11" s="63"/>
      <c r="C11" s="63"/>
      <c r="D11" s="7"/>
      <c r="E11" s="7"/>
      <c r="F11" s="3"/>
      <c r="G11" s="3"/>
      <c r="H11" s="3"/>
      <c r="J11" s="78"/>
      <c r="K11" s="78"/>
    </row>
    <row r="12" spans="1:11" x14ac:dyDescent="0.25">
      <c r="A12" s="40"/>
      <c r="B12" s="63"/>
      <c r="C12" s="63"/>
      <c r="D12" s="7"/>
      <c r="E12" s="10"/>
      <c r="F12" s="3"/>
      <c r="G12" s="3"/>
      <c r="H12" s="3"/>
    </row>
    <row r="13" spans="1:11" x14ac:dyDescent="0.25">
      <c r="B13" s="63"/>
      <c r="C13" s="63"/>
      <c r="D13" s="2"/>
      <c r="E13" s="2"/>
      <c r="F13" s="3"/>
      <c r="G13" s="2"/>
      <c r="H13" s="2"/>
    </row>
    <row r="14" spans="1:11" ht="15.75" thickBot="1" x14ac:dyDescent="0.3">
      <c r="A14" s="41"/>
      <c r="B14" s="63"/>
      <c r="C14" s="63"/>
      <c r="D14" s="7"/>
      <c r="E14" s="7"/>
      <c r="F14" s="43"/>
      <c r="G14" s="3"/>
      <c r="H14" s="3"/>
    </row>
    <row r="15" spans="1:11" ht="15.75" thickBot="1" x14ac:dyDescent="0.3">
      <c r="F15" s="45">
        <f>SUM(F5:F14)</f>
        <v>0</v>
      </c>
    </row>
    <row r="16" spans="1:11" x14ac:dyDescent="0.25"/>
    <row r="17" ht="15" customHeight="1" x14ac:dyDescent="0.25"/>
    <row r="18" ht="15" customHeight="1" x14ac:dyDescent="0.25"/>
    <row r="19" hidden="1" x14ac:dyDescent="0.25"/>
    <row r="20" hidden="1" x14ac:dyDescent="0.25"/>
    <row r="21" hidden="1" x14ac:dyDescent="0.25"/>
    <row r="22" hidden="1" x14ac:dyDescent="0.25"/>
  </sheetData>
  <mergeCells count="4">
    <mergeCell ref="J5:K5"/>
    <mergeCell ref="A2:H3"/>
    <mergeCell ref="J2:K2"/>
    <mergeCell ref="J3:K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B8B6F94-7F62-4A60-8301-6307A9F9EA0E}">
          <x14:formula1>
            <xm:f>'Datos desplegables '!$H$3:$H$23</xm:f>
          </x14:formula1>
          <xm:sqref>C5:C14</xm:sqref>
        </x14:dataValidation>
        <x14:dataValidation type="list" allowBlank="1" showInputMessage="1" showErrorMessage="1" xr:uid="{07ED39B7-CE42-43AA-965B-91A76FC6F131}">
          <x14:formula1>
            <xm:f>'Datos desplegables '!$J$3:$J$4</xm:f>
          </x14:formula1>
          <xm:sqref>B5:B14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9BF70-0E01-4F95-A4EE-BC679F171DFD}">
  <sheetPr codeName="Hoja13"/>
  <dimension ref="B3:N48"/>
  <sheetViews>
    <sheetView workbookViewId="0">
      <selection activeCell="L9" sqref="L9"/>
    </sheetView>
  </sheetViews>
  <sheetFormatPr baseColWidth="10" defaultRowHeight="15" x14ac:dyDescent="0.25"/>
  <cols>
    <col min="2" max="2" width="19.42578125" customWidth="1"/>
    <col min="3" max="3" width="24.28515625" customWidth="1"/>
    <col min="7" max="7" width="5.7109375" customWidth="1"/>
    <col min="8" max="8" width="20.42578125" customWidth="1"/>
    <col min="9" max="9" width="12.7109375" customWidth="1"/>
    <col min="13" max="13" width="17.5703125" customWidth="1"/>
  </cols>
  <sheetData>
    <row r="3" spans="2:14" x14ac:dyDescent="0.25">
      <c r="B3" s="334" t="s">
        <v>77</v>
      </c>
      <c r="C3" s="334"/>
      <c r="H3" s="335" t="s">
        <v>152</v>
      </c>
      <c r="I3" s="335"/>
      <c r="M3" s="335" t="s">
        <v>145</v>
      </c>
      <c r="N3" s="335"/>
    </row>
    <row r="4" spans="2:14" x14ac:dyDescent="0.25">
      <c r="B4" s="3" t="s">
        <v>146</v>
      </c>
      <c r="C4" s="3" t="s">
        <v>147</v>
      </c>
      <c r="H4" s="3" t="s">
        <v>146</v>
      </c>
      <c r="I4" s="3" t="s">
        <v>147</v>
      </c>
      <c r="M4" s="2" t="s">
        <v>45</v>
      </c>
      <c r="N4" s="2">
        <v>72</v>
      </c>
    </row>
    <row r="5" spans="2:14" x14ac:dyDescent="0.25">
      <c r="B5" s="13" t="s">
        <v>46</v>
      </c>
      <c r="C5" s="85">
        <v>62</v>
      </c>
      <c r="H5" s="42" t="s">
        <v>45</v>
      </c>
      <c r="I5" s="3">
        <v>47</v>
      </c>
      <c r="M5" s="2" t="s">
        <v>52</v>
      </c>
      <c r="N5" s="2">
        <v>21</v>
      </c>
    </row>
    <row r="6" spans="2:14" x14ac:dyDescent="0.25">
      <c r="B6" s="13" t="s">
        <v>54</v>
      </c>
      <c r="C6" s="85">
        <v>47</v>
      </c>
      <c r="H6" s="42" t="s">
        <v>95</v>
      </c>
      <c r="I6" s="3">
        <v>43</v>
      </c>
      <c r="M6" s="2" t="s">
        <v>60</v>
      </c>
      <c r="N6" s="2">
        <v>39</v>
      </c>
    </row>
    <row r="7" spans="2:14" ht="15.75" thickBot="1" x14ac:dyDescent="0.3">
      <c r="B7" s="13" t="s">
        <v>151</v>
      </c>
      <c r="C7" s="85">
        <v>3</v>
      </c>
      <c r="H7" s="42" t="s">
        <v>41</v>
      </c>
      <c r="I7" s="3">
        <v>156</v>
      </c>
      <c r="M7" s="2" t="s">
        <v>84</v>
      </c>
      <c r="N7" s="11">
        <v>293</v>
      </c>
    </row>
    <row r="8" spans="2:14" ht="15.75" thickBot="1" x14ac:dyDescent="0.3">
      <c r="B8" s="13" t="s">
        <v>67</v>
      </c>
      <c r="C8" s="85">
        <v>121</v>
      </c>
      <c r="H8" s="42" t="s">
        <v>153</v>
      </c>
      <c r="I8" s="43">
        <v>22</v>
      </c>
      <c r="N8" s="44">
        <v>425</v>
      </c>
    </row>
    <row r="9" spans="2:14" ht="14.25" customHeight="1" thickBot="1" x14ac:dyDescent="0.3">
      <c r="B9" s="13" t="s">
        <v>177</v>
      </c>
      <c r="C9" s="85">
        <v>17</v>
      </c>
      <c r="I9" s="45">
        <v>268</v>
      </c>
    </row>
    <row r="10" spans="2:14" x14ac:dyDescent="0.25">
      <c r="B10" s="13" t="s">
        <v>45</v>
      </c>
      <c r="C10" s="87">
        <v>315</v>
      </c>
      <c r="I10" s="4"/>
    </row>
    <row r="11" spans="2:14" x14ac:dyDescent="0.25">
      <c r="B11" s="13" t="s">
        <v>148</v>
      </c>
      <c r="C11" s="85">
        <v>19</v>
      </c>
      <c r="I11" s="4"/>
    </row>
    <row r="12" spans="2:14" x14ac:dyDescent="0.25">
      <c r="B12" s="13" t="s">
        <v>149</v>
      </c>
      <c r="C12" s="85">
        <v>15</v>
      </c>
      <c r="I12" s="4"/>
    </row>
    <row r="13" spans="2:14" x14ac:dyDescent="0.25">
      <c r="B13" s="13" t="s">
        <v>150</v>
      </c>
      <c r="C13" s="85">
        <v>5</v>
      </c>
      <c r="I13" s="4"/>
    </row>
    <row r="14" spans="2:14" x14ac:dyDescent="0.25">
      <c r="B14" s="42" t="s">
        <v>47</v>
      </c>
      <c r="C14" s="86">
        <v>30</v>
      </c>
      <c r="H14" t="s">
        <v>178</v>
      </c>
      <c r="I14" s="4">
        <f>C16+I9+N8</f>
        <v>1624</v>
      </c>
    </row>
    <row r="15" spans="2:14" ht="15.75" thickBot="1" x14ac:dyDescent="0.3">
      <c r="B15" s="42" t="s">
        <v>84</v>
      </c>
      <c r="C15" s="86">
        <v>297</v>
      </c>
      <c r="I15" s="4"/>
    </row>
    <row r="16" spans="2:14" ht="15.75" thickBot="1" x14ac:dyDescent="0.3">
      <c r="C16" s="45">
        <f>SUM(C5:C15)</f>
        <v>931</v>
      </c>
    </row>
    <row r="17" spans="3:12" x14ac:dyDescent="0.25">
      <c r="C17" s="4"/>
    </row>
    <row r="24" spans="3:12" ht="15.75" thickBot="1" x14ac:dyDescent="0.3"/>
    <row r="25" spans="3:12" ht="15.75" thickBot="1" x14ac:dyDescent="0.3">
      <c r="L25" s="44"/>
    </row>
    <row r="42" spans="2:3" x14ac:dyDescent="0.25">
      <c r="B42" s="334" t="s">
        <v>155</v>
      </c>
      <c r="C42" s="334"/>
    </row>
    <row r="43" spans="2:3" x14ac:dyDescent="0.25">
      <c r="B43" s="2" t="s">
        <v>156</v>
      </c>
      <c r="C43" s="2">
        <v>27</v>
      </c>
    </row>
    <row r="44" spans="2:3" x14ac:dyDescent="0.25">
      <c r="B44" s="2" t="s">
        <v>52</v>
      </c>
      <c r="C44" s="2">
        <v>26</v>
      </c>
    </row>
    <row r="45" spans="2:3" x14ac:dyDescent="0.25">
      <c r="B45" s="2" t="s">
        <v>149</v>
      </c>
      <c r="C45" s="2">
        <v>98</v>
      </c>
    </row>
    <row r="46" spans="2:3" x14ac:dyDescent="0.25">
      <c r="B46" s="2" t="s">
        <v>157</v>
      </c>
      <c r="C46" s="2">
        <v>103</v>
      </c>
    </row>
    <row r="47" spans="2:3" x14ac:dyDescent="0.25">
      <c r="B47" s="2" t="s">
        <v>84</v>
      </c>
      <c r="C47" s="2">
        <v>26</v>
      </c>
    </row>
    <row r="48" spans="2:3" x14ac:dyDescent="0.25">
      <c r="B48" s="2" t="s">
        <v>158</v>
      </c>
      <c r="C48" s="2">
        <v>280</v>
      </c>
    </row>
  </sheetData>
  <mergeCells count="4">
    <mergeCell ref="B3:C3"/>
    <mergeCell ref="H3:I3"/>
    <mergeCell ref="M3:N3"/>
    <mergeCell ref="B42:C42"/>
  </mergeCell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6D0FE-56B6-476C-8D56-E85F0CC38513}">
  <sheetPr codeName="Hoja14"/>
  <dimension ref="A1:XFC69"/>
  <sheetViews>
    <sheetView showGridLines="0" workbookViewId="0">
      <selection sqref="A1:C2"/>
    </sheetView>
  </sheetViews>
  <sheetFormatPr baseColWidth="10" defaultColWidth="0" defaultRowHeight="15" x14ac:dyDescent="0.25"/>
  <cols>
    <col min="1" max="1" width="30.28515625" customWidth="1"/>
    <col min="2" max="2" width="14.42578125" customWidth="1"/>
    <col min="3" max="3" width="17.140625" customWidth="1"/>
    <col min="4" max="4" width="12" customWidth="1"/>
    <col min="5" max="9" width="11.42578125" customWidth="1"/>
    <col min="10" max="10" width="10.7109375" customWidth="1"/>
    <col min="11" max="12" width="11.5703125" customWidth="1"/>
    <col min="13" max="13" width="12.85546875" customWidth="1"/>
    <col min="14" max="14" width="3.85546875" customWidth="1"/>
    <col min="15" max="16383" width="11.5703125" hidden="1"/>
    <col min="16384" max="16384" width="0.140625" hidden="1"/>
  </cols>
  <sheetData>
    <row r="1" spans="1:13" ht="15.75" thickBot="1" x14ac:dyDescent="0.3">
      <c r="A1" s="343" t="s">
        <v>168</v>
      </c>
      <c r="B1" s="344"/>
      <c r="C1" s="345"/>
      <c r="K1" s="144"/>
      <c r="M1" s="147" t="s">
        <v>80</v>
      </c>
    </row>
    <row r="2" spans="1:13" ht="15.75" thickBot="1" x14ac:dyDescent="0.3">
      <c r="A2" s="346"/>
      <c r="B2" s="347"/>
      <c r="C2" s="348"/>
      <c r="M2" s="336"/>
    </row>
    <row r="3" spans="1:13" ht="15.75" thickBot="1" x14ac:dyDescent="0.3">
      <c r="A3" s="81" t="s">
        <v>165</v>
      </c>
      <c r="B3" s="157" t="s">
        <v>166</v>
      </c>
      <c r="C3" s="82" t="s">
        <v>212</v>
      </c>
      <c r="M3" s="337"/>
    </row>
    <row r="4" spans="1:13" x14ac:dyDescent="0.25">
      <c r="A4" s="103" t="s">
        <v>77</v>
      </c>
      <c r="B4" s="65">
        <f>'DESARROLLO EMPRESARIAL'!$K$175</f>
        <v>0</v>
      </c>
      <c r="C4" s="151">
        <f>B4</f>
        <v>0</v>
      </c>
      <c r="M4" s="337"/>
    </row>
    <row r="5" spans="1:13" ht="15.75" thickBot="1" x14ac:dyDescent="0.3">
      <c r="A5" s="104" t="s">
        <v>170</v>
      </c>
      <c r="B5" s="31">
        <f>'DIRECCIÓN JURÍDICA'!$K$17</f>
        <v>24</v>
      </c>
      <c r="C5" s="151">
        <f t="shared" ref="C5:C13" si="0">B5</f>
        <v>24</v>
      </c>
      <c r="M5" s="338"/>
    </row>
    <row r="6" spans="1:13" x14ac:dyDescent="0.25">
      <c r="A6" s="104" t="s">
        <v>145</v>
      </c>
      <c r="B6" s="31">
        <f>'DIRECCIÓN ADMINISTRATIVA '!$H$18</f>
        <v>133</v>
      </c>
      <c r="C6" s="151">
        <f t="shared" si="0"/>
        <v>133</v>
      </c>
    </row>
    <row r="7" spans="1:13" x14ac:dyDescent="0.25">
      <c r="A7" s="104" t="s">
        <v>171</v>
      </c>
      <c r="B7" s="31">
        <f>REUNIONES!$E$9</f>
        <v>47</v>
      </c>
      <c r="C7" s="151">
        <f t="shared" si="0"/>
        <v>47</v>
      </c>
    </row>
    <row r="8" spans="1:13" x14ac:dyDescent="0.25">
      <c r="A8" s="104" t="s">
        <v>172</v>
      </c>
      <c r="B8" s="31">
        <f>'JOVENES EN CÁMARA'!$F$15</f>
        <v>103</v>
      </c>
      <c r="C8" s="151">
        <f t="shared" si="0"/>
        <v>103</v>
      </c>
    </row>
    <row r="9" spans="1:13" x14ac:dyDescent="0.25">
      <c r="A9" s="104" t="s">
        <v>173</v>
      </c>
      <c r="B9" s="31">
        <f>EVENTOS!$F$17</f>
        <v>0</v>
      </c>
      <c r="C9" s="151">
        <f t="shared" si="0"/>
        <v>0</v>
      </c>
    </row>
    <row r="10" spans="1:13" x14ac:dyDescent="0.25">
      <c r="A10" s="104" t="s">
        <v>161</v>
      </c>
      <c r="B10" s="31">
        <f>TURISMO!$F$15</f>
        <v>0</v>
      </c>
      <c r="C10" s="151">
        <f t="shared" si="0"/>
        <v>0</v>
      </c>
    </row>
    <row r="11" spans="1:13" x14ac:dyDescent="0.25">
      <c r="A11" s="104" t="s">
        <v>164</v>
      </c>
      <c r="B11" s="31">
        <f>'JORNADAS TRAMITACIÓN RUT'!F15</f>
        <v>133</v>
      </c>
      <c r="C11" s="151">
        <f t="shared" si="0"/>
        <v>133</v>
      </c>
    </row>
    <row r="12" spans="1:13" x14ac:dyDescent="0.25">
      <c r="A12" s="104" t="s">
        <v>29</v>
      </c>
      <c r="B12" s="31">
        <f>'PROGRAMAS '!$F$16</f>
        <v>30</v>
      </c>
      <c r="C12" s="151">
        <f t="shared" si="0"/>
        <v>30</v>
      </c>
    </row>
    <row r="13" spans="1:13" ht="15.75" thickBot="1" x14ac:dyDescent="0.3">
      <c r="A13" s="105" t="s">
        <v>174</v>
      </c>
      <c r="B13" s="107">
        <f>COMISIONES!$F$15</f>
        <v>0</v>
      </c>
      <c r="C13" s="152">
        <f t="shared" si="0"/>
        <v>0</v>
      </c>
    </row>
    <row r="14" spans="1:13" ht="15.75" thickBot="1" x14ac:dyDescent="0.3">
      <c r="A14" s="108" t="s">
        <v>175</v>
      </c>
      <c r="B14" s="83">
        <f>SUM(B4:B13)</f>
        <v>470</v>
      </c>
    </row>
    <row r="23" spans="1:3" ht="15.75" thickBot="1" x14ac:dyDescent="0.3"/>
    <row r="24" spans="1:3" ht="19.5" thickBot="1" x14ac:dyDescent="0.35">
      <c r="A24" s="341" t="s">
        <v>43</v>
      </c>
      <c r="B24" s="342"/>
      <c r="C24" s="83" t="s">
        <v>212</v>
      </c>
    </row>
    <row r="25" spans="1:3" x14ac:dyDescent="0.25">
      <c r="A25" s="153" t="s">
        <v>39</v>
      </c>
      <c r="B25" s="63"/>
      <c r="C25" s="151">
        <f>B25</f>
        <v>0</v>
      </c>
    </row>
    <row r="26" spans="1:3" ht="15.75" thickBot="1" x14ac:dyDescent="0.3">
      <c r="A26" s="106" t="s">
        <v>84</v>
      </c>
      <c r="B26" s="11"/>
      <c r="C26" s="152">
        <f>B26</f>
        <v>0</v>
      </c>
    </row>
    <row r="27" spans="1:3" ht="15.75" thickBot="1" x14ac:dyDescent="0.3">
      <c r="B27" s="114">
        <f>SUM(B25:B26)</f>
        <v>0</v>
      </c>
    </row>
    <row r="28" spans="1:3" x14ac:dyDescent="0.25">
      <c r="B28" s="69"/>
    </row>
    <row r="29" spans="1:3" x14ac:dyDescent="0.25">
      <c r="B29" s="69"/>
    </row>
    <row r="30" spans="1:3" x14ac:dyDescent="0.25">
      <c r="B30" s="69"/>
    </row>
    <row r="31" spans="1:3" x14ac:dyDescent="0.25">
      <c r="B31" s="69"/>
    </row>
    <row r="32" spans="1:3" x14ac:dyDescent="0.25">
      <c r="B32" s="69"/>
    </row>
    <row r="33" spans="1:4" x14ac:dyDescent="0.25">
      <c r="B33" s="69"/>
    </row>
    <row r="34" spans="1:4" x14ac:dyDescent="0.25">
      <c r="B34" s="69"/>
    </row>
    <row r="35" spans="1:4" x14ac:dyDescent="0.25">
      <c r="B35" s="69"/>
    </row>
    <row r="36" spans="1:4" x14ac:dyDescent="0.25">
      <c r="B36" s="69"/>
    </row>
    <row r="37" spans="1:4" x14ac:dyDescent="0.25">
      <c r="B37" s="4"/>
      <c r="C37" s="4"/>
      <c r="D37" s="4"/>
    </row>
    <row r="43" spans="1:4" ht="15.75" thickBot="1" x14ac:dyDescent="0.3"/>
    <row r="44" spans="1:4" ht="15.75" thickBot="1" x14ac:dyDescent="0.3">
      <c r="A44" s="339" t="s">
        <v>210</v>
      </c>
      <c r="B44" s="340"/>
      <c r="C44" s="147" t="s">
        <v>212</v>
      </c>
    </row>
    <row r="45" spans="1:4" x14ac:dyDescent="0.25">
      <c r="A45" s="153" t="s">
        <v>46</v>
      </c>
      <c r="B45" s="156"/>
      <c r="C45" s="150">
        <f>B45</f>
        <v>0</v>
      </c>
    </row>
    <row r="46" spans="1:4" x14ac:dyDescent="0.25">
      <c r="A46" s="106" t="s">
        <v>153</v>
      </c>
      <c r="B46" s="154"/>
      <c r="C46" s="151">
        <f t="shared" ref="C46:C63" si="1">B46</f>
        <v>0</v>
      </c>
    </row>
    <row r="47" spans="1:4" x14ac:dyDescent="0.25">
      <c r="A47" s="106" t="s">
        <v>120</v>
      </c>
      <c r="B47" s="154"/>
      <c r="C47" s="151">
        <f t="shared" si="1"/>
        <v>0</v>
      </c>
    </row>
    <row r="48" spans="1:4" x14ac:dyDescent="0.25">
      <c r="A48" s="106" t="s">
        <v>62</v>
      </c>
      <c r="B48" s="154"/>
      <c r="C48" s="151">
        <f t="shared" si="1"/>
        <v>0</v>
      </c>
    </row>
    <row r="49" spans="1:3" x14ac:dyDescent="0.25">
      <c r="A49" s="106" t="s">
        <v>203</v>
      </c>
      <c r="B49" s="154"/>
      <c r="C49" s="151">
        <f t="shared" si="1"/>
        <v>0</v>
      </c>
    </row>
    <row r="50" spans="1:3" x14ac:dyDescent="0.25">
      <c r="A50" s="106" t="s">
        <v>52</v>
      </c>
      <c r="B50" s="154"/>
      <c r="C50" s="151">
        <f t="shared" si="1"/>
        <v>0</v>
      </c>
    </row>
    <row r="51" spans="1:3" x14ac:dyDescent="0.25">
      <c r="A51" s="106" t="s">
        <v>204</v>
      </c>
      <c r="B51" s="154"/>
      <c r="C51" s="151">
        <f t="shared" si="1"/>
        <v>0</v>
      </c>
    </row>
    <row r="52" spans="1:3" x14ac:dyDescent="0.25">
      <c r="A52" s="106" t="s">
        <v>205</v>
      </c>
      <c r="B52" s="154"/>
      <c r="C52" s="151">
        <f t="shared" si="1"/>
        <v>0</v>
      </c>
    </row>
    <row r="53" spans="1:3" x14ac:dyDescent="0.25">
      <c r="A53" s="106" t="s">
        <v>206</v>
      </c>
      <c r="B53" s="154"/>
      <c r="C53" s="151">
        <f t="shared" si="1"/>
        <v>0</v>
      </c>
    </row>
    <row r="54" spans="1:3" x14ac:dyDescent="0.25">
      <c r="A54" s="106" t="s">
        <v>90</v>
      </c>
      <c r="B54" s="154"/>
      <c r="C54" s="151">
        <f t="shared" si="1"/>
        <v>0</v>
      </c>
    </row>
    <row r="55" spans="1:3" x14ac:dyDescent="0.25">
      <c r="A55" s="106" t="s">
        <v>156</v>
      </c>
      <c r="B55" s="154"/>
      <c r="C55" s="151">
        <f t="shared" si="1"/>
        <v>0</v>
      </c>
    </row>
    <row r="56" spans="1:3" x14ac:dyDescent="0.25">
      <c r="A56" s="106" t="s">
        <v>207</v>
      </c>
      <c r="B56" s="154"/>
      <c r="C56" s="151">
        <f t="shared" si="1"/>
        <v>0</v>
      </c>
    </row>
    <row r="57" spans="1:3" x14ac:dyDescent="0.25">
      <c r="A57" s="106" t="s">
        <v>95</v>
      </c>
      <c r="B57" s="154"/>
      <c r="C57" s="151">
        <f t="shared" si="1"/>
        <v>0</v>
      </c>
    </row>
    <row r="58" spans="1:3" x14ac:dyDescent="0.25">
      <c r="A58" s="106" t="s">
        <v>60</v>
      </c>
      <c r="B58" s="154"/>
      <c r="C58" s="151">
        <f t="shared" si="1"/>
        <v>0</v>
      </c>
    </row>
    <row r="59" spans="1:3" x14ac:dyDescent="0.25">
      <c r="A59" s="106" t="s">
        <v>208</v>
      </c>
      <c r="B59" s="154"/>
      <c r="C59" s="151">
        <f t="shared" si="1"/>
        <v>0</v>
      </c>
    </row>
    <row r="60" spans="1:3" x14ac:dyDescent="0.25">
      <c r="A60" s="106" t="s">
        <v>117</v>
      </c>
      <c r="B60" s="154"/>
      <c r="C60" s="151">
        <f t="shared" si="1"/>
        <v>0</v>
      </c>
    </row>
    <row r="61" spans="1:3" x14ac:dyDescent="0.25">
      <c r="A61" s="106" t="s">
        <v>47</v>
      </c>
      <c r="B61" s="154"/>
      <c r="C61" s="151">
        <f t="shared" si="1"/>
        <v>0</v>
      </c>
    </row>
    <row r="62" spans="1:3" x14ac:dyDescent="0.25">
      <c r="A62" s="106" t="s">
        <v>66</v>
      </c>
      <c r="B62" s="154"/>
      <c r="C62" s="151">
        <f t="shared" si="1"/>
        <v>0</v>
      </c>
    </row>
    <row r="63" spans="1:3" ht="15.75" thickBot="1" x14ac:dyDescent="0.3">
      <c r="A63" s="106" t="s">
        <v>41</v>
      </c>
      <c r="B63" s="155"/>
      <c r="C63" s="152">
        <f t="shared" si="1"/>
        <v>0</v>
      </c>
    </row>
    <row r="64" spans="1:3" ht="15.75" thickBot="1" x14ac:dyDescent="0.3">
      <c r="B64" s="114">
        <f>SUM(B45:B63)</f>
        <v>0</v>
      </c>
    </row>
    <row r="69" spans="1:3" x14ac:dyDescent="0.25">
      <c r="A69" s="328" t="s">
        <v>442</v>
      </c>
      <c r="B69" s="328"/>
      <c r="C69" s="328"/>
    </row>
  </sheetData>
  <mergeCells count="5">
    <mergeCell ref="M2:M5"/>
    <mergeCell ref="A44:B44"/>
    <mergeCell ref="A24:B24"/>
    <mergeCell ref="A1:C2"/>
    <mergeCell ref="A69:C69"/>
  </mergeCells>
  <conditionalFormatting sqref="C4:C13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{78F13270-65E1-443D-915B-D4E6B64ADB77}</x14:id>
        </ext>
      </extLst>
    </cfRule>
  </conditionalFormatting>
  <conditionalFormatting sqref="C25:C26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{7999BEB4-2CF0-4CDD-9C57-789A7283FA36}</x14:id>
        </ext>
      </extLst>
    </cfRule>
  </conditionalFormatting>
  <conditionalFormatting sqref="C45:C6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{4FB318B2-9148-4736-9404-B7C7B4D0D67B}</x14:id>
        </ext>
      </extLst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8F13270-65E1-443D-915B-D4E6B64ADB7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C4:C13</xm:sqref>
        </x14:conditionalFormatting>
        <x14:conditionalFormatting xmlns:xm="http://schemas.microsoft.com/office/excel/2006/main">
          <x14:cfRule type="dataBar" id="{7999BEB4-2CF0-4CDD-9C57-789A7283FA36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C25:C26</xm:sqref>
        </x14:conditionalFormatting>
        <x14:conditionalFormatting xmlns:xm="http://schemas.microsoft.com/office/excel/2006/main">
          <x14:cfRule type="dataBar" id="{4FB318B2-9148-4736-9404-B7C7B4D0D67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C45:C63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3D660-2E2E-4122-9499-F4AD6F5767AA}">
  <sheetPr codeName="Hoja15"/>
  <dimension ref="B2:M108"/>
  <sheetViews>
    <sheetView workbookViewId="0">
      <selection activeCell="K10" sqref="K10"/>
    </sheetView>
  </sheetViews>
  <sheetFormatPr baseColWidth="10" defaultRowHeight="15" x14ac:dyDescent="0.25"/>
  <cols>
    <col min="3" max="3" width="34.28515625" customWidth="1"/>
    <col min="4" max="4" width="15.42578125" customWidth="1"/>
    <col min="8" max="8" width="15.42578125" customWidth="1"/>
    <col min="13" max="13" width="13.140625" customWidth="1"/>
  </cols>
  <sheetData>
    <row r="2" spans="2:13" x14ac:dyDescent="0.25">
      <c r="B2" s="334" t="s">
        <v>213</v>
      </c>
      <c r="C2" s="334"/>
      <c r="D2" s="334"/>
      <c r="H2" t="s">
        <v>297</v>
      </c>
      <c r="J2" t="s">
        <v>310</v>
      </c>
      <c r="L2" s="4"/>
    </row>
    <row r="3" spans="2:13" x14ac:dyDescent="0.25">
      <c r="B3" s="3">
        <v>26</v>
      </c>
      <c r="C3" s="350" t="s">
        <v>214</v>
      </c>
      <c r="D3" s="2" t="s">
        <v>215</v>
      </c>
      <c r="H3" s="165" t="s">
        <v>46</v>
      </c>
      <c r="J3" t="s">
        <v>41</v>
      </c>
      <c r="L3" t="s">
        <v>313</v>
      </c>
      <c r="M3" t="s">
        <v>74</v>
      </c>
    </row>
    <row r="4" spans="2:13" x14ac:dyDescent="0.25">
      <c r="B4" s="3">
        <v>27</v>
      </c>
      <c r="C4" s="350"/>
      <c r="D4" s="2" t="s">
        <v>216</v>
      </c>
      <c r="H4" s="165" t="s">
        <v>153</v>
      </c>
      <c r="J4" t="s">
        <v>39</v>
      </c>
      <c r="L4" t="s">
        <v>314</v>
      </c>
      <c r="M4" t="s">
        <v>348</v>
      </c>
    </row>
    <row r="5" spans="2:13" x14ac:dyDescent="0.25">
      <c r="B5" s="3">
        <v>23</v>
      </c>
      <c r="C5" s="350"/>
      <c r="D5" s="2" t="s">
        <v>53</v>
      </c>
      <c r="H5" s="165" t="s">
        <v>67</v>
      </c>
      <c r="J5" t="s">
        <v>410</v>
      </c>
      <c r="L5" t="s">
        <v>315</v>
      </c>
      <c r="M5" t="s">
        <v>17</v>
      </c>
    </row>
    <row r="6" spans="2:13" x14ac:dyDescent="0.25">
      <c r="B6" s="3">
        <v>26</v>
      </c>
      <c r="C6" s="350"/>
      <c r="D6" s="2" t="s">
        <v>217</v>
      </c>
      <c r="H6" s="165" t="s">
        <v>51</v>
      </c>
      <c r="L6" t="s">
        <v>316</v>
      </c>
      <c r="M6" t="s">
        <v>352</v>
      </c>
    </row>
    <row r="7" spans="2:13" x14ac:dyDescent="0.25">
      <c r="B7" s="3">
        <v>24</v>
      </c>
      <c r="C7" s="350" t="s">
        <v>214</v>
      </c>
      <c r="D7" s="350" t="s">
        <v>120</v>
      </c>
      <c r="H7" s="165" t="s">
        <v>52</v>
      </c>
      <c r="L7" t="s">
        <v>317</v>
      </c>
      <c r="M7" t="s">
        <v>353</v>
      </c>
    </row>
    <row r="8" spans="2:13" x14ac:dyDescent="0.25">
      <c r="B8" s="3">
        <v>24</v>
      </c>
      <c r="C8" s="350"/>
      <c r="D8" s="350"/>
      <c r="H8" s="165" t="s">
        <v>65</v>
      </c>
      <c r="L8" t="s">
        <v>318</v>
      </c>
      <c r="M8" t="s">
        <v>395</v>
      </c>
    </row>
    <row r="9" spans="2:13" x14ac:dyDescent="0.25">
      <c r="B9" s="3">
        <v>49</v>
      </c>
      <c r="C9" s="350"/>
      <c r="D9" s="350"/>
      <c r="H9" s="165" t="s">
        <v>299</v>
      </c>
      <c r="L9" t="s">
        <v>319</v>
      </c>
      <c r="M9" t="s">
        <v>16</v>
      </c>
    </row>
    <row r="10" spans="2:13" x14ac:dyDescent="0.25">
      <c r="B10" s="3">
        <v>59</v>
      </c>
      <c r="C10" s="350" t="s">
        <v>214</v>
      </c>
      <c r="D10" s="10" t="s">
        <v>84</v>
      </c>
      <c r="H10" s="165" t="s">
        <v>59</v>
      </c>
      <c r="L10" t="s">
        <v>320</v>
      </c>
      <c r="M10" t="s">
        <v>396</v>
      </c>
    </row>
    <row r="11" spans="2:13" x14ac:dyDescent="0.25">
      <c r="B11" s="3">
        <v>37</v>
      </c>
      <c r="C11" s="350"/>
      <c r="D11" s="10" t="s">
        <v>218</v>
      </c>
      <c r="H11" s="165" t="s">
        <v>300</v>
      </c>
      <c r="L11" t="s">
        <v>321</v>
      </c>
      <c r="M11" t="s">
        <v>374</v>
      </c>
    </row>
    <row r="12" spans="2:13" x14ac:dyDescent="0.25">
      <c r="B12" s="3">
        <v>39</v>
      </c>
      <c r="C12" s="350"/>
      <c r="D12" s="10" t="s">
        <v>53</v>
      </c>
      <c r="H12" s="165" t="s">
        <v>301</v>
      </c>
      <c r="L12" t="s">
        <v>322</v>
      </c>
      <c r="M12" t="s">
        <v>397</v>
      </c>
    </row>
    <row r="13" spans="2:13" x14ac:dyDescent="0.25">
      <c r="B13" s="3">
        <v>21</v>
      </c>
      <c r="C13" s="350"/>
      <c r="D13" s="10" t="s">
        <v>217</v>
      </c>
      <c r="H13" s="165" t="s">
        <v>443</v>
      </c>
      <c r="L13" t="s">
        <v>323</v>
      </c>
      <c r="M13" t="s">
        <v>398</v>
      </c>
    </row>
    <row r="14" spans="2:13" x14ac:dyDescent="0.25">
      <c r="B14" s="3">
        <v>26</v>
      </c>
      <c r="C14" s="2" t="s">
        <v>219</v>
      </c>
      <c r="D14" s="10" t="s">
        <v>84</v>
      </c>
      <c r="H14" s="165" t="s">
        <v>303</v>
      </c>
      <c r="L14" t="s">
        <v>324</v>
      </c>
      <c r="M14" t="s">
        <v>399</v>
      </c>
    </row>
    <row r="15" spans="2:13" x14ac:dyDescent="0.25">
      <c r="B15" s="3">
        <v>6</v>
      </c>
      <c r="C15" s="2" t="s">
        <v>220</v>
      </c>
      <c r="D15" s="10" t="s">
        <v>218</v>
      </c>
      <c r="G15" s="4"/>
      <c r="H15" s="165" t="s">
        <v>304</v>
      </c>
      <c r="M15" t="s">
        <v>364</v>
      </c>
    </row>
    <row r="16" spans="2:13" x14ac:dyDescent="0.25">
      <c r="B16" s="3">
        <v>52</v>
      </c>
      <c r="C16" s="2" t="s">
        <v>32</v>
      </c>
      <c r="D16" s="10" t="s">
        <v>84</v>
      </c>
      <c r="H16" s="165" t="s">
        <v>305</v>
      </c>
      <c r="M16" t="s">
        <v>411</v>
      </c>
    </row>
    <row r="17" spans="2:8" x14ac:dyDescent="0.25">
      <c r="B17" s="3">
        <v>28</v>
      </c>
      <c r="C17" s="2" t="s">
        <v>25</v>
      </c>
      <c r="D17" s="10" t="s">
        <v>84</v>
      </c>
      <c r="H17" s="165" t="s">
        <v>306</v>
      </c>
    </row>
    <row r="18" spans="2:8" x14ac:dyDescent="0.25">
      <c r="B18" s="3">
        <v>121</v>
      </c>
      <c r="C18" s="2" t="s">
        <v>8</v>
      </c>
      <c r="D18" s="10" t="s">
        <v>84</v>
      </c>
      <c r="H18" s="165" t="s">
        <v>64</v>
      </c>
    </row>
    <row r="19" spans="2:8" x14ac:dyDescent="0.25">
      <c r="B19" s="3">
        <v>33</v>
      </c>
      <c r="C19" s="2" t="s">
        <v>221</v>
      </c>
      <c r="D19" s="10" t="s">
        <v>84</v>
      </c>
      <c r="H19" s="165" t="s">
        <v>47</v>
      </c>
    </row>
    <row r="20" spans="2:8" x14ac:dyDescent="0.25">
      <c r="B20" s="3">
        <v>40</v>
      </c>
      <c r="C20" s="2" t="s">
        <v>222</v>
      </c>
      <c r="D20" s="10" t="s">
        <v>84</v>
      </c>
      <c r="H20" s="165" t="s">
        <v>421</v>
      </c>
    </row>
    <row r="21" spans="2:8" x14ac:dyDescent="0.25">
      <c r="B21" s="3">
        <v>19</v>
      </c>
      <c r="C21" s="2" t="s">
        <v>223</v>
      </c>
      <c r="D21" s="10" t="s">
        <v>84</v>
      </c>
      <c r="H21" s="165" t="s">
        <v>157</v>
      </c>
    </row>
    <row r="22" spans="2:8" x14ac:dyDescent="0.25">
      <c r="B22" s="3">
        <v>19</v>
      </c>
      <c r="C22" s="2" t="s">
        <v>224</v>
      </c>
      <c r="D22" s="10" t="s">
        <v>218</v>
      </c>
      <c r="H22" s="165" t="s">
        <v>422</v>
      </c>
    </row>
    <row r="23" spans="2:8" x14ac:dyDescent="0.25">
      <c r="B23" s="3">
        <v>59</v>
      </c>
      <c r="C23" s="2" t="s">
        <v>225</v>
      </c>
      <c r="D23" s="10" t="s">
        <v>84</v>
      </c>
      <c r="H23" s="165" t="s">
        <v>309</v>
      </c>
    </row>
    <row r="24" spans="2:8" x14ac:dyDescent="0.25">
      <c r="B24" s="3">
        <v>52</v>
      </c>
      <c r="C24" s="2" t="s">
        <v>226</v>
      </c>
      <c r="D24" s="10" t="s">
        <v>84</v>
      </c>
      <c r="H24" s="238" t="s">
        <v>412</v>
      </c>
    </row>
    <row r="25" spans="2:8" x14ac:dyDescent="0.25">
      <c r="B25" s="3">
        <v>16</v>
      </c>
      <c r="C25" s="2" t="s">
        <v>227</v>
      </c>
      <c r="D25" s="10" t="s">
        <v>84</v>
      </c>
    </row>
    <row r="26" spans="2:8" x14ac:dyDescent="0.25">
      <c r="B26" s="3">
        <v>13</v>
      </c>
      <c r="C26" s="2" t="s">
        <v>228</v>
      </c>
      <c r="D26" s="10" t="s">
        <v>218</v>
      </c>
    </row>
    <row r="27" spans="2:8" x14ac:dyDescent="0.25">
      <c r="B27" s="3">
        <v>5</v>
      </c>
      <c r="C27" s="2" t="s">
        <v>229</v>
      </c>
      <c r="D27" s="10" t="s">
        <v>84</v>
      </c>
    </row>
    <row r="28" spans="2:8" x14ac:dyDescent="0.25">
      <c r="B28" s="3">
        <v>46</v>
      </c>
      <c r="C28" s="2" t="s">
        <v>230</v>
      </c>
      <c r="D28" s="10" t="s">
        <v>84</v>
      </c>
    </row>
    <row r="29" spans="2:8" x14ac:dyDescent="0.25">
      <c r="B29" s="3">
        <v>5</v>
      </c>
      <c r="C29" s="2" t="s">
        <v>231</v>
      </c>
      <c r="D29" s="10" t="s">
        <v>84</v>
      </c>
    </row>
    <row r="30" spans="2:8" x14ac:dyDescent="0.25">
      <c r="B30" s="3">
        <v>40</v>
      </c>
      <c r="C30" s="2" t="s">
        <v>232</v>
      </c>
      <c r="D30" s="10" t="s">
        <v>218</v>
      </c>
    </row>
    <row r="31" spans="2:8" x14ac:dyDescent="0.25">
      <c r="B31" s="101">
        <v>243</v>
      </c>
      <c r="C31" s="42" t="s">
        <v>233</v>
      </c>
      <c r="D31" s="164" t="s">
        <v>53</v>
      </c>
    </row>
    <row r="32" spans="2:8" x14ac:dyDescent="0.25">
      <c r="B32" s="3">
        <v>14</v>
      </c>
      <c r="C32" s="2" t="s">
        <v>234</v>
      </c>
      <c r="D32" s="10" t="s">
        <v>218</v>
      </c>
    </row>
    <row r="33" spans="2:4" x14ac:dyDescent="0.25">
      <c r="B33" s="3">
        <v>28</v>
      </c>
      <c r="C33" s="2" t="s">
        <v>235</v>
      </c>
      <c r="D33" s="10" t="s">
        <v>84</v>
      </c>
    </row>
    <row r="34" spans="2:4" x14ac:dyDescent="0.25">
      <c r="B34" s="3">
        <v>22</v>
      </c>
      <c r="C34" s="2" t="s">
        <v>236</v>
      </c>
      <c r="D34" s="10" t="s">
        <v>218</v>
      </c>
    </row>
    <row r="35" spans="2:4" x14ac:dyDescent="0.25">
      <c r="B35" s="3">
        <v>98</v>
      </c>
      <c r="C35" s="2" t="s">
        <v>237</v>
      </c>
      <c r="D35" s="10" t="s">
        <v>218</v>
      </c>
    </row>
    <row r="36" spans="2:4" x14ac:dyDescent="0.25">
      <c r="B36" s="3">
        <v>30</v>
      </c>
      <c r="C36" s="2" t="s">
        <v>238</v>
      </c>
      <c r="D36" s="2"/>
    </row>
    <row r="37" spans="2:4" x14ac:dyDescent="0.25">
      <c r="B37" s="3">
        <v>62</v>
      </c>
      <c r="C37" s="2" t="s">
        <v>239</v>
      </c>
      <c r="D37" s="2"/>
    </row>
    <row r="38" spans="2:4" x14ac:dyDescent="0.25">
      <c r="B38" s="3">
        <v>55</v>
      </c>
      <c r="C38" s="2" t="s">
        <v>240</v>
      </c>
      <c r="D38" s="10" t="s">
        <v>84</v>
      </c>
    </row>
    <row r="39" spans="2:4" x14ac:dyDescent="0.25">
      <c r="B39" s="3">
        <v>31</v>
      </c>
      <c r="C39" s="2" t="s">
        <v>241</v>
      </c>
      <c r="D39" s="10" t="s">
        <v>218</v>
      </c>
    </row>
    <row r="40" spans="2:4" x14ac:dyDescent="0.25">
      <c r="B40" s="3">
        <v>21</v>
      </c>
      <c r="C40" s="2" t="s">
        <v>242</v>
      </c>
      <c r="D40" s="10" t="s">
        <v>218</v>
      </c>
    </row>
    <row r="41" spans="2:4" x14ac:dyDescent="0.25">
      <c r="B41" s="3">
        <v>12</v>
      </c>
      <c r="C41" s="2" t="s">
        <v>243</v>
      </c>
      <c r="D41" s="10" t="s">
        <v>84</v>
      </c>
    </row>
    <row r="42" spans="2:4" x14ac:dyDescent="0.25">
      <c r="B42" s="3">
        <v>19</v>
      </c>
      <c r="C42" s="2" t="s">
        <v>244</v>
      </c>
      <c r="D42" s="10" t="s">
        <v>120</v>
      </c>
    </row>
    <row r="43" spans="2:4" x14ac:dyDescent="0.25">
      <c r="B43" s="3">
        <v>43</v>
      </c>
      <c r="C43" s="2" t="s">
        <v>245</v>
      </c>
      <c r="D43" s="10" t="s">
        <v>84</v>
      </c>
    </row>
    <row r="44" spans="2:4" x14ac:dyDescent="0.25">
      <c r="B44" s="3">
        <v>53</v>
      </c>
      <c r="C44" s="2" t="s">
        <v>246</v>
      </c>
      <c r="D44" s="10" t="s">
        <v>218</v>
      </c>
    </row>
    <row r="45" spans="2:4" x14ac:dyDescent="0.25">
      <c r="B45" s="3">
        <v>37</v>
      </c>
      <c r="C45" s="2" t="s">
        <v>69</v>
      </c>
      <c r="D45" s="10" t="s">
        <v>218</v>
      </c>
    </row>
    <row r="46" spans="2:4" x14ac:dyDescent="0.25">
      <c r="B46" s="3">
        <v>15</v>
      </c>
      <c r="C46" s="2" t="s">
        <v>247</v>
      </c>
      <c r="D46" s="10" t="s">
        <v>217</v>
      </c>
    </row>
    <row r="47" spans="2:4" x14ac:dyDescent="0.25">
      <c r="B47" s="3">
        <v>11</v>
      </c>
      <c r="C47" s="2" t="s">
        <v>248</v>
      </c>
      <c r="D47" s="10" t="s">
        <v>84</v>
      </c>
    </row>
    <row r="48" spans="2:4" x14ac:dyDescent="0.25">
      <c r="B48" s="3">
        <v>21</v>
      </c>
      <c r="C48" s="2" t="s">
        <v>249</v>
      </c>
      <c r="D48" s="10" t="s">
        <v>84</v>
      </c>
    </row>
    <row r="49" spans="2:4" x14ac:dyDescent="0.25">
      <c r="B49" s="3">
        <v>37</v>
      </c>
      <c r="C49" s="2" t="s">
        <v>250</v>
      </c>
      <c r="D49" s="10" t="s">
        <v>218</v>
      </c>
    </row>
    <row r="50" spans="2:4" x14ac:dyDescent="0.25">
      <c r="B50" s="3">
        <v>18</v>
      </c>
      <c r="C50" s="2" t="s">
        <v>251</v>
      </c>
      <c r="D50" s="10" t="s">
        <v>218</v>
      </c>
    </row>
    <row r="51" spans="2:4" x14ac:dyDescent="0.25">
      <c r="B51" s="3">
        <v>25</v>
      </c>
      <c r="C51" s="2" t="s">
        <v>252</v>
      </c>
      <c r="D51" s="10" t="s">
        <v>62</v>
      </c>
    </row>
    <row r="52" spans="2:4" x14ac:dyDescent="0.25">
      <c r="B52" s="3">
        <v>19</v>
      </c>
      <c r="C52" s="2" t="s">
        <v>253</v>
      </c>
      <c r="D52" s="10" t="s">
        <v>218</v>
      </c>
    </row>
    <row r="53" spans="2:4" x14ac:dyDescent="0.25">
      <c r="B53" s="3">
        <v>18</v>
      </c>
      <c r="C53" s="2" t="s">
        <v>254</v>
      </c>
      <c r="D53" s="10" t="s">
        <v>218</v>
      </c>
    </row>
    <row r="54" spans="2:4" x14ac:dyDescent="0.25">
      <c r="B54" s="3">
        <v>16</v>
      </c>
      <c r="C54" s="2" t="s">
        <v>255</v>
      </c>
      <c r="D54" s="10" t="s">
        <v>84</v>
      </c>
    </row>
    <row r="55" spans="2:4" x14ac:dyDescent="0.25">
      <c r="B55" s="3">
        <v>12</v>
      </c>
      <c r="C55" s="2" t="s">
        <v>254</v>
      </c>
      <c r="D55" s="10" t="s">
        <v>218</v>
      </c>
    </row>
    <row r="56" spans="2:4" x14ac:dyDescent="0.25">
      <c r="B56" s="3">
        <v>19</v>
      </c>
      <c r="C56" s="2" t="s">
        <v>256</v>
      </c>
      <c r="D56" s="10" t="s">
        <v>84</v>
      </c>
    </row>
    <row r="57" spans="2:4" x14ac:dyDescent="0.25">
      <c r="B57" s="3">
        <v>19</v>
      </c>
      <c r="C57" s="2" t="s">
        <v>257</v>
      </c>
      <c r="D57" s="10" t="s">
        <v>66</v>
      </c>
    </row>
    <row r="58" spans="2:4" x14ac:dyDescent="0.25">
      <c r="B58" s="3">
        <v>17</v>
      </c>
      <c r="C58" s="2" t="s">
        <v>258</v>
      </c>
      <c r="D58" s="10" t="s">
        <v>84</v>
      </c>
    </row>
    <row r="59" spans="2:4" x14ac:dyDescent="0.25">
      <c r="B59" s="3">
        <v>36</v>
      </c>
      <c r="C59" s="2" t="s">
        <v>259</v>
      </c>
      <c r="D59" s="10" t="s">
        <v>217</v>
      </c>
    </row>
    <row r="60" spans="2:4" x14ac:dyDescent="0.25">
      <c r="B60" s="3">
        <v>34</v>
      </c>
      <c r="C60" s="2" t="s">
        <v>260</v>
      </c>
      <c r="D60" s="10" t="s">
        <v>84</v>
      </c>
    </row>
    <row r="61" spans="2:4" x14ac:dyDescent="0.25">
      <c r="B61" s="3">
        <v>31</v>
      </c>
      <c r="C61" s="2" t="s">
        <v>103</v>
      </c>
      <c r="D61" s="10" t="s">
        <v>218</v>
      </c>
    </row>
    <row r="62" spans="2:4" x14ac:dyDescent="0.25">
      <c r="B62" s="3">
        <v>11</v>
      </c>
      <c r="C62" s="2" t="s">
        <v>261</v>
      </c>
      <c r="D62" s="10" t="s">
        <v>84</v>
      </c>
    </row>
    <row r="63" spans="2:4" x14ac:dyDescent="0.25">
      <c r="B63" s="3">
        <v>7</v>
      </c>
      <c r="C63" s="2" t="s">
        <v>262</v>
      </c>
      <c r="D63" s="10" t="s">
        <v>65</v>
      </c>
    </row>
    <row r="64" spans="2:4" x14ac:dyDescent="0.25">
      <c r="B64" s="3">
        <v>7</v>
      </c>
      <c r="C64" s="2" t="s">
        <v>245</v>
      </c>
      <c r="D64" s="10" t="s">
        <v>84</v>
      </c>
    </row>
    <row r="65" spans="2:4" x14ac:dyDescent="0.25">
      <c r="B65" s="3">
        <v>5</v>
      </c>
      <c r="C65" s="2" t="s">
        <v>263</v>
      </c>
      <c r="D65" s="10" t="s">
        <v>84</v>
      </c>
    </row>
    <row r="66" spans="2:4" x14ac:dyDescent="0.25">
      <c r="B66" s="3">
        <v>54</v>
      </c>
      <c r="C66" s="2" t="s">
        <v>264</v>
      </c>
      <c r="D66" s="10" t="s">
        <v>84</v>
      </c>
    </row>
    <row r="67" spans="2:4" x14ac:dyDescent="0.25">
      <c r="B67" s="3">
        <v>145</v>
      </c>
      <c r="C67" s="2" t="s">
        <v>265</v>
      </c>
      <c r="D67" s="10" t="s">
        <v>84</v>
      </c>
    </row>
    <row r="68" spans="2:4" x14ac:dyDescent="0.25">
      <c r="B68" s="3">
        <v>49</v>
      </c>
      <c r="C68" s="2" t="s">
        <v>89</v>
      </c>
      <c r="D68" s="10" t="s">
        <v>53</v>
      </c>
    </row>
    <row r="69" spans="2:4" x14ac:dyDescent="0.25">
      <c r="B69" s="3">
        <v>24</v>
      </c>
      <c r="C69" s="2" t="s">
        <v>266</v>
      </c>
      <c r="D69" s="10" t="s">
        <v>218</v>
      </c>
    </row>
    <row r="70" spans="2:4" x14ac:dyDescent="0.25">
      <c r="B70" s="3">
        <v>17</v>
      </c>
      <c r="C70" s="2" t="s">
        <v>245</v>
      </c>
      <c r="D70" s="10" t="s">
        <v>84</v>
      </c>
    </row>
    <row r="71" spans="2:4" x14ac:dyDescent="0.25">
      <c r="B71" s="3">
        <v>49</v>
      </c>
      <c r="C71" s="2" t="s">
        <v>267</v>
      </c>
      <c r="D71" s="10" t="s">
        <v>217</v>
      </c>
    </row>
    <row r="72" spans="2:4" x14ac:dyDescent="0.25">
      <c r="B72" s="3">
        <v>15</v>
      </c>
      <c r="C72" s="2" t="s">
        <v>268</v>
      </c>
      <c r="D72" s="10" t="s">
        <v>218</v>
      </c>
    </row>
    <row r="73" spans="2:4" x14ac:dyDescent="0.25">
      <c r="B73" s="3">
        <v>43</v>
      </c>
      <c r="C73" s="2" t="s">
        <v>269</v>
      </c>
      <c r="D73" s="10" t="s">
        <v>270</v>
      </c>
    </row>
    <row r="74" spans="2:4" x14ac:dyDescent="0.25">
      <c r="B74" s="3">
        <v>20</v>
      </c>
      <c r="C74" s="2" t="s">
        <v>271</v>
      </c>
      <c r="D74" s="10" t="s">
        <v>84</v>
      </c>
    </row>
    <row r="75" spans="2:4" x14ac:dyDescent="0.25">
      <c r="B75" s="3">
        <v>10</v>
      </c>
      <c r="C75" s="2" t="s">
        <v>272</v>
      </c>
      <c r="D75" s="10" t="s">
        <v>46</v>
      </c>
    </row>
    <row r="76" spans="2:4" x14ac:dyDescent="0.25">
      <c r="B76" s="3">
        <v>32</v>
      </c>
      <c r="C76" s="2" t="s">
        <v>273</v>
      </c>
      <c r="D76" s="10" t="s">
        <v>47</v>
      </c>
    </row>
    <row r="77" spans="2:4" x14ac:dyDescent="0.25">
      <c r="B77" s="3">
        <v>40</v>
      </c>
      <c r="C77" s="2" t="s">
        <v>274</v>
      </c>
      <c r="D77" s="10" t="s">
        <v>66</v>
      </c>
    </row>
    <row r="78" spans="2:4" x14ac:dyDescent="0.25">
      <c r="B78" s="3">
        <v>31</v>
      </c>
      <c r="C78" s="2" t="s">
        <v>98</v>
      </c>
      <c r="D78" s="10" t="s">
        <v>84</v>
      </c>
    </row>
    <row r="79" spans="2:4" x14ac:dyDescent="0.25">
      <c r="B79" s="3">
        <v>14</v>
      </c>
      <c r="C79" s="2" t="s">
        <v>275</v>
      </c>
      <c r="D79" s="10" t="s">
        <v>84</v>
      </c>
    </row>
    <row r="80" spans="2:4" x14ac:dyDescent="0.25">
      <c r="B80" s="3">
        <v>20</v>
      </c>
      <c r="C80" s="2" t="s">
        <v>276</v>
      </c>
      <c r="D80" s="10" t="s">
        <v>84</v>
      </c>
    </row>
    <row r="81" spans="2:4" x14ac:dyDescent="0.25">
      <c r="B81" s="3">
        <v>15</v>
      </c>
      <c r="C81" s="2" t="s">
        <v>277</v>
      </c>
      <c r="D81" s="10" t="s">
        <v>84</v>
      </c>
    </row>
    <row r="82" spans="2:4" x14ac:dyDescent="0.25">
      <c r="B82" s="3">
        <v>13</v>
      </c>
      <c r="C82" s="2" t="s">
        <v>101</v>
      </c>
      <c r="D82" s="10" t="s">
        <v>217</v>
      </c>
    </row>
    <row r="83" spans="2:4" x14ac:dyDescent="0.25">
      <c r="B83" s="3">
        <v>8</v>
      </c>
      <c r="C83" s="2" t="s">
        <v>278</v>
      </c>
      <c r="D83" s="10" t="s">
        <v>53</v>
      </c>
    </row>
    <row r="84" spans="2:4" x14ac:dyDescent="0.25">
      <c r="B84" s="3">
        <v>15</v>
      </c>
      <c r="C84" s="2" t="s">
        <v>279</v>
      </c>
      <c r="D84" s="10" t="s">
        <v>53</v>
      </c>
    </row>
    <row r="85" spans="2:4" x14ac:dyDescent="0.25">
      <c r="B85" s="3">
        <v>26</v>
      </c>
      <c r="C85" s="2" t="s">
        <v>280</v>
      </c>
      <c r="D85" s="10" t="s">
        <v>283</v>
      </c>
    </row>
    <row r="86" spans="2:4" x14ac:dyDescent="0.25">
      <c r="B86" s="3">
        <v>26</v>
      </c>
      <c r="C86" s="2" t="s">
        <v>281</v>
      </c>
      <c r="D86" s="10" t="s">
        <v>53</v>
      </c>
    </row>
    <row r="87" spans="2:4" x14ac:dyDescent="0.25">
      <c r="B87" s="3">
        <v>35</v>
      </c>
      <c r="C87" s="2" t="s">
        <v>282</v>
      </c>
      <c r="D87" s="10" t="s">
        <v>218</v>
      </c>
    </row>
    <row r="88" spans="2:4" x14ac:dyDescent="0.25">
      <c r="B88" s="3">
        <v>25</v>
      </c>
      <c r="C88" s="2" t="s">
        <v>284</v>
      </c>
      <c r="D88" s="10" t="s">
        <v>218</v>
      </c>
    </row>
    <row r="89" spans="2:4" x14ac:dyDescent="0.25">
      <c r="B89" s="3">
        <v>17</v>
      </c>
      <c r="C89" s="2" t="s">
        <v>285</v>
      </c>
      <c r="D89" s="10" t="s">
        <v>84</v>
      </c>
    </row>
    <row r="90" spans="2:4" x14ac:dyDescent="0.25">
      <c r="B90" s="3">
        <v>28</v>
      </c>
      <c r="C90" s="2" t="s">
        <v>286</v>
      </c>
      <c r="D90" s="10" t="s">
        <v>283</v>
      </c>
    </row>
    <row r="91" spans="2:4" x14ac:dyDescent="0.25">
      <c r="B91" s="3">
        <v>4</v>
      </c>
      <c r="C91" s="2" t="s">
        <v>287</v>
      </c>
      <c r="D91" s="10" t="s">
        <v>84</v>
      </c>
    </row>
    <row r="92" spans="2:4" x14ac:dyDescent="0.25">
      <c r="B92" s="3">
        <v>9</v>
      </c>
      <c r="C92" s="2" t="s">
        <v>288</v>
      </c>
      <c r="D92" s="10" t="s">
        <v>65</v>
      </c>
    </row>
    <row r="93" spans="2:4" x14ac:dyDescent="0.25">
      <c r="B93" s="3">
        <v>69</v>
      </c>
      <c r="C93" s="2" t="s">
        <v>289</v>
      </c>
      <c r="D93" s="10" t="s">
        <v>283</v>
      </c>
    </row>
    <row r="94" spans="2:4" x14ac:dyDescent="0.25">
      <c r="B94" s="3">
        <v>75</v>
      </c>
      <c r="C94" s="2" t="s">
        <v>290</v>
      </c>
      <c r="D94" s="10" t="s">
        <v>53</v>
      </c>
    </row>
    <row r="95" spans="2:4" x14ac:dyDescent="0.25">
      <c r="B95" s="3">
        <v>36</v>
      </c>
      <c r="C95" s="2" t="s">
        <v>291</v>
      </c>
      <c r="D95" s="10" t="s">
        <v>283</v>
      </c>
    </row>
    <row r="96" spans="2:4" x14ac:dyDescent="0.25">
      <c r="B96" s="3">
        <v>9</v>
      </c>
      <c r="C96" s="2" t="s">
        <v>291</v>
      </c>
      <c r="D96" s="10" t="s">
        <v>47</v>
      </c>
    </row>
    <row r="97" spans="2:4" x14ac:dyDescent="0.25">
      <c r="B97" s="3">
        <v>20</v>
      </c>
      <c r="C97" s="2" t="s">
        <v>291</v>
      </c>
      <c r="D97" s="10" t="s">
        <v>53</v>
      </c>
    </row>
    <row r="98" spans="2:4" x14ac:dyDescent="0.25">
      <c r="B98" s="3">
        <v>103</v>
      </c>
      <c r="C98" s="2" t="s">
        <v>292</v>
      </c>
      <c r="D98" s="10" t="s">
        <v>66</v>
      </c>
    </row>
    <row r="99" spans="2:4" x14ac:dyDescent="0.25">
      <c r="B99" s="3">
        <v>14</v>
      </c>
      <c r="C99" s="2" t="s">
        <v>291</v>
      </c>
      <c r="D99" s="10" t="s">
        <v>283</v>
      </c>
    </row>
    <row r="100" spans="2:4" x14ac:dyDescent="0.25">
      <c r="B100" s="3">
        <v>19</v>
      </c>
      <c r="C100" s="2" t="s">
        <v>277</v>
      </c>
      <c r="D100" s="10" t="s">
        <v>84</v>
      </c>
    </row>
    <row r="101" spans="2:4" x14ac:dyDescent="0.25">
      <c r="B101" s="3">
        <v>70</v>
      </c>
      <c r="C101" s="349" t="s">
        <v>293</v>
      </c>
      <c r="D101" s="350" t="s">
        <v>283</v>
      </c>
    </row>
    <row r="102" spans="2:4" x14ac:dyDescent="0.25">
      <c r="B102" s="3">
        <v>17</v>
      </c>
      <c r="C102" s="349"/>
      <c r="D102" s="350"/>
    </row>
    <row r="103" spans="2:4" x14ac:dyDescent="0.25">
      <c r="B103" s="3">
        <v>25</v>
      </c>
      <c r="C103" s="349"/>
      <c r="D103" s="350"/>
    </row>
    <row r="104" spans="2:4" x14ac:dyDescent="0.25">
      <c r="B104" s="3">
        <v>24</v>
      </c>
      <c r="C104" s="2" t="s">
        <v>55</v>
      </c>
      <c r="D104" s="10" t="s">
        <v>120</v>
      </c>
    </row>
    <row r="105" spans="2:4" x14ac:dyDescent="0.25">
      <c r="B105" s="3">
        <v>31</v>
      </c>
      <c r="C105" s="2" t="s">
        <v>294</v>
      </c>
      <c r="D105" s="10" t="s">
        <v>217</v>
      </c>
    </row>
    <row r="106" spans="2:4" x14ac:dyDescent="0.25">
      <c r="B106" s="3">
        <v>37</v>
      </c>
      <c r="C106" s="2" t="s">
        <v>295</v>
      </c>
      <c r="D106" s="10" t="s">
        <v>283</v>
      </c>
    </row>
    <row r="107" spans="2:4" x14ac:dyDescent="0.25">
      <c r="B107" s="3">
        <v>19</v>
      </c>
      <c r="C107" s="2" t="s">
        <v>296</v>
      </c>
      <c r="D107" s="10" t="s">
        <v>84</v>
      </c>
    </row>
    <row r="108" spans="2:4" x14ac:dyDescent="0.25">
      <c r="B108" s="12">
        <f>SUM(B3:B107)</f>
        <v>3433</v>
      </c>
    </row>
  </sheetData>
  <mergeCells count="7">
    <mergeCell ref="C101:C103"/>
    <mergeCell ref="D101:D103"/>
    <mergeCell ref="B2:D2"/>
    <mergeCell ref="C3:C6"/>
    <mergeCell ref="C7:C9"/>
    <mergeCell ref="D7:D9"/>
    <mergeCell ref="C10:C13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626D9-FEF4-4A24-A3BA-26D925C5CB3A}">
  <sheetPr codeName="Hoja16"/>
  <dimension ref="A1:I102"/>
  <sheetViews>
    <sheetView topLeftCell="B95" workbookViewId="0">
      <selection activeCell="F2" sqref="F2"/>
    </sheetView>
  </sheetViews>
  <sheetFormatPr baseColWidth="10" defaultRowHeight="15" x14ac:dyDescent="0.25"/>
  <cols>
    <col min="3" max="3" width="18.7109375" customWidth="1"/>
    <col min="4" max="4" width="16" customWidth="1"/>
    <col min="5" max="5" width="28.42578125" customWidth="1"/>
    <col min="6" max="6" width="14.140625" customWidth="1"/>
    <col min="7" max="7" width="56.7109375" customWidth="1"/>
    <col min="8" max="8" width="14.7109375" style="4" customWidth="1"/>
    <col min="9" max="9" width="13.5703125" style="4" customWidth="1"/>
  </cols>
  <sheetData>
    <row r="1" spans="1:9" ht="15.75" x14ac:dyDescent="0.25">
      <c r="A1" s="92" t="s">
        <v>0</v>
      </c>
      <c r="B1" s="93" t="s">
        <v>181</v>
      </c>
      <c r="C1" s="93" t="s">
        <v>182</v>
      </c>
      <c r="D1" s="94" t="s">
        <v>43</v>
      </c>
      <c r="E1" s="95" t="s">
        <v>209</v>
      </c>
      <c r="F1" s="96" t="s">
        <v>1</v>
      </c>
      <c r="G1" s="95" t="s">
        <v>6</v>
      </c>
      <c r="H1" s="97" t="s">
        <v>2</v>
      </c>
      <c r="I1" s="98" t="s">
        <v>81</v>
      </c>
    </row>
    <row r="2" spans="1:9" x14ac:dyDescent="0.25">
      <c r="A2" s="25">
        <v>44608</v>
      </c>
      <c r="B2" s="25" t="s">
        <v>5</v>
      </c>
      <c r="C2" s="25" t="s">
        <v>183</v>
      </c>
      <c r="D2" s="9" t="s">
        <v>41</v>
      </c>
      <c r="E2" s="2" t="s">
        <v>184</v>
      </c>
      <c r="F2" s="2" t="s">
        <v>50</v>
      </c>
      <c r="G2" s="2" t="s">
        <v>20</v>
      </c>
      <c r="H2" s="3">
        <v>14</v>
      </c>
      <c r="I2" s="3">
        <v>2</v>
      </c>
    </row>
    <row r="3" spans="1:9" x14ac:dyDescent="0.25">
      <c r="A3" s="25">
        <v>44608</v>
      </c>
      <c r="B3" s="25" t="s">
        <v>5</v>
      </c>
      <c r="C3" s="25" t="s">
        <v>183</v>
      </c>
      <c r="D3" s="9" t="s">
        <v>40</v>
      </c>
      <c r="E3" s="2" t="s">
        <v>67</v>
      </c>
      <c r="F3" s="10" t="s">
        <v>22</v>
      </c>
      <c r="G3" s="2" t="s">
        <v>23</v>
      </c>
      <c r="H3" s="3">
        <v>24</v>
      </c>
      <c r="I3" s="3">
        <v>4</v>
      </c>
    </row>
    <row r="4" spans="1:9" x14ac:dyDescent="0.25">
      <c r="A4" s="25">
        <v>44609</v>
      </c>
      <c r="B4" s="25" t="s">
        <v>5</v>
      </c>
      <c r="C4" s="25" t="s">
        <v>183</v>
      </c>
      <c r="D4" s="9" t="s">
        <v>40</v>
      </c>
      <c r="E4" s="2" t="s">
        <v>67</v>
      </c>
      <c r="F4" s="10" t="s">
        <v>22</v>
      </c>
      <c r="G4" s="2" t="s">
        <v>23</v>
      </c>
      <c r="H4" s="3">
        <v>24</v>
      </c>
      <c r="I4" s="3">
        <v>4</v>
      </c>
    </row>
    <row r="5" spans="1:9" x14ac:dyDescent="0.25">
      <c r="A5" s="25">
        <v>44610</v>
      </c>
      <c r="B5" s="25" t="s">
        <v>5</v>
      </c>
      <c r="C5" s="25" t="s">
        <v>183</v>
      </c>
      <c r="D5" s="9" t="s">
        <v>40</v>
      </c>
      <c r="E5" s="2" t="s">
        <v>67</v>
      </c>
      <c r="F5" s="10" t="s">
        <v>22</v>
      </c>
      <c r="G5" s="2" t="s">
        <v>23</v>
      </c>
      <c r="H5" s="3">
        <v>49</v>
      </c>
      <c r="I5" s="3">
        <v>4</v>
      </c>
    </row>
    <row r="6" spans="1:9" x14ac:dyDescent="0.25">
      <c r="A6" s="25">
        <v>44635</v>
      </c>
      <c r="B6" s="25" t="s">
        <v>5</v>
      </c>
      <c r="C6" s="25" t="s">
        <v>183</v>
      </c>
      <c r="D6" s="9" t="s">
        <v>41</v>
      </c>
      <c r="E6" s="2" t="s">
        <v>184</v>
      </c>
      <c r="F6" s="2" t="s">
        <v>27</v>
      </c>
      <c r="G6" s="2" t="s">
        <v>32</v>
      </c>
      <c r="H6" s="3">
        <v>52</v>
      </c>
      <c r="I6" s="3">
        <v>2</v>
      </c>
    </row>
    <row r="7" spans="1:9" x14ac:dyDescent="0.25">
      <c r="A7" s="14">
        <v>44703</v>
      </c>
      <c r="B7" s="25" t="s">
        <v>5</v>
      </c>
      <c r="C7" s="25" t="s">
        <v>183</v>
      </c>
      <c r="D7" s="9" t="s">
        <v>41</v>
      </c>
      <c r="E7" s="2" t="s">
        <v>185</v>
      </c>
      <c r="F7" s="10" t="s">
        <v>16</v>
      </c>
      <c r="G7" s="7" t="s">
        <v>61</v>
      </c>
      <c r="H7" s="3">
        <v>19</v>
      </c>
      <c r="I7" s="3">
        <v>2</v>
      </c>
    </row>
    <row r="8" spans="1:9" x14ac:dyDescent="0.25">
      <c r="A8" s="99">
        <v>44719</v>
      </c>
      <c r="B8" s="25" t="s">
        <v>5</v>
      </c>
      <c r="C8" s="25" t="s">
        <v>183</v>
      </c>
      <c r="D8" s="9" t="s">
        <v>40</v>
      </c>
      <c r="E8" s="2" t="s">
        <v>45</v>
      </c>
      <c r="F8" s="10" t="s">
        <v>16</v>
      </c>
      <c r="G8" s="2" t="s">
        <v>57</v>
      </c>
      <c r="H8" s="3">
        <v>97</v>
      </c>
      <c r="I8" s="3">
        <v>3</v>
      </c>
    </row>
    <row r="9" spans="1:9" x14ac:dyDescent="0.25">
      <c r="A9" s="99">
        <v>44721</v>
      </c>
      <c r="B9" s="25" t="s">
        <v>5</v>
      </c>
      <c r="C9" s="25" t="s">
        <v>183</v>
      </c>
      <c r="D9" s="9" t="s">
        <v>40</v>
      </c>
      <c r="E9" s="2" t="s">
        <v>47</v>
      </c>
      <c r="F9" s="10" t="s">
        <v>22</v>
      </c>
      <c r="G9" s="2" t="s">
        <v>42</v>
      </c>
      <c r="H9" s="3">
        <v>30</v>
      </c>
      <c r="I9" s="3">
        <v>4</v>
      </c>
    </row>
    <row r="10" spans="1:9" x14ac:dyDescent="0.25">
      <c r="A10" s="99">
        <v>44721</v>
      </c>
      <c r="B10" s="25" t="s">
        <v>5</v>
      </c>
      <c r="C10" s="25" t="s">
        <v>183</v>
      </c>
      <c r="D10" s="9" t="s">
        <v>41</v>
      </c>
      <c r="E10" s="2" t="s">
        <v>184</v>
      </c>
      <c r="F10" s="2" t="s">
        <v>48</v>
      </c>
      <c r="G10" s="2" t="s">
        <v>49</v>
      </c>
      <c r="H10" s="3">
        <v>34</v>
      </c>
      <c r="I10" s="3">
        <v>2</v>
      </c>
    </row>
    <row r="11" spans="1:9" x14ac:dyDescent="0.25">
      <c r="A11" s="99">
        <v>44722</v>
      </c>
      <c r="B11" s="25" t="s">
        <v>5</v>
      </c>
      <c r="C11" s="25" t="s">
        <v>183</v>
      </c>
      <c r="D11" s="9" t="s">
        <v>40</v>
      </c>
      <c r="E11" s="2" t="s">
        <v>46</v>
      </c>
      <c r="F11" s="10" t="s">
        <v>22</v>
      </c>
      <c r="G11" s="2" t="s">
        <v>42</v>
      </c>
      <c r="H11" s="3">
        <v>62</v>
      </c>
      <c r="I11" s="3">
        <v>4</v>
      </c>
    </row>
    <row r="12" spans="1:9" x14ac:dyDescent="0.25">
      <c r="A12" s="99">
        <v>44727</v>
      </c>
      <c r="B12" s="25" t="s">
        <v>5</v>
      </c>
      <c r="C12" s="25" t="s">
        <v>183</v>
      </c>
      <c r="D12" s="9" t="s">
        <v>40</v>
      </c>
      <c r="E12" s="2" t="s">
        <v>45</v>
      </c>
      <c r="F12" s="10" t="s">
        <v>16</v>
      </c>
      <c r="G12" s="2" t="s">
        <v>56</v>
      </c>
      <c r="H12" s="3">
        <v>23</v>
      </c>
      <c r="I12" s="3">
        <v>2</v>
      </c>
    </row>
    <row r="13" spans="1:9" x14ac:dyDescent="0.25">
      <c r="A13" s="14">
        <v>44734</v>
      </c>
      <c r="B13" s="25" t="s">
        <v>5</v>
      </c>
      <c r="C13" s="25" t="s">
        <v>183</v>
      </c>
      <c r="D13" s="9" t="s">
        <v>41</v>
      </c>
      <c r="E13" s="2" t="s">
        <v>184</v>
      </c>
      <c r="F13" s="10" t="s">
        <v>16</v>
      </c>
      <c r="G13" s="7" t="s">
        <v>55</v>
      </c>
      <c r="H13" s="3">
        <v>21</v>
      </c>
      <c r="I13" s="3">
        <v>2</v>
      </c>
    </row>
    <row r="14" spans="1:9" x14ac:dyDescent="0.25">
      <c r="A14" s="14">
        <v>44735</v>
      </c>
      <c r="B14" s="25" t="s">
        <v>5</v>
      </c>
      <c r="C14" s="25" t="s">
        <v>183</v>
      </c>
      <c r="D14" s="9" t="s">
        <v>40</v>
      </c>
      <c r="E14" s="2" t="s">
        <v>45</v>
      </c>
      <c r="F14" s="10" t="s">
        <v>22</v>
      </c>
      <c r="G14" s="2" t="s">
        <v>42</v>
      </c>
      <c r="H14" s="3">
        <v>52</v>
      </c>
      <c r="I14" s="3">
        <v>4</v>
      </c>
    </row>
    <row r="15" spans="1:9" x14ac:dyDescent="0.25">
      <c r="A15" s="14"/>
      <c r="B15" s="25" t="s">
        <v>5</v>
      </c>
      <c r="C15" s="25" t="s">
        <v>183</v>
      </c>
      <c r="D15" s="9" t="s">
        <v>41</v>
      </c>
      <c r="E15" s="2" t="s">
        <v>184</v>
      </c>
      <c r="F15" s="10" t="s">
        <v>37</v>
      </c>
      <c r="G15" s="2" t="s">
        <v>142</v>
      </c>
      <c r="H15" s="3">
        <v>35</v>
      </c>
      <c r="I15" s="3">
        <v>100</v>
      </c>
    </row>
    <row r="16" spans="1:9" x14ac:dyDescent="0.25">
      <c r="A16" s="5">
        <v>44735</v>
      </c>
      <c r="B16" s="25" t="s">
        <v>5</v>
      </c>
      <c r="C16" s="25" t="s">
        <v>183</v>
      </c>
      <c r="D16" s="10" t="s">
        <v>41</v>
      </c>
      <c r="E16" s="2" t="s">
        <v>45</v>
      </c>
      <c r="F16" s="10" t="s">
        <v>76</v>
      </c>
      <c r="G16" s="10" t="s">
        <v>107</v>
      </c>
      <c r="H16" s="3">
        <v>11</v>
      </c>
      <c r="I16" s="6">
        <v>2</v>
      </c>
    </row>
    <row r="17" spans="1:9" x14ac:dyDescent="0.25">
      <c r="A17" s="5">
        <v>44735</v>
      </c>
      <c r="B17" s="25" t="s">
        <v>5</v>
      </c>
      <c r="C17" s="25" t="s">
        <v>183</v>
      </c>
      <c r="D17" s="10" t="s">
        <v>41</v>
      </c>
      <c r="E17" s="2" t="s">
        <v>51</v>
      </c>
      <c r="F17" s="10" t="s">
        <v>76</v>
      </c>
      <c r="G17" s="10" t="s">
        <v>107</v>
      </c>
      <c r="H17" s="3">
        <v>16</v>
      </c>
      <c r="I17" s="6">
        <v>2</v>
      </c>
    </row>
    <row r="18" spans="1:9" x14ac:dyDescent="0.25">
      <c r="A18" s="5">
        <v>44735</v>
      </c>
      <c r="B18" s="25" t="s">
        <v>5</v>
      </c>
      <c r="C18" s="25" t="s">
        <v>183</v>
      </c>
      <c r="D18" s="10" t="s">
        <v>41</v>
      </c>
      <c r="E18" s="2" t="s">
        <v>54</v>
      </c>
      <c r="F18" s="10" t="s">
        <v>76</v>
      </c>
      <c r="G18" s="10" t="s">
        <v>107</v>
      </c>
      <c r="H18" s="3">
        <v>1</v>
      </c>
      <c r="I18" s="6">
        <v>2</v>
      </c>
    </row>
    <row r="19" spans="1:9" x14ac:dyDescent="0.25">
      <c r="A19" s="5">
        <v>44735</v>
      </c>
      <c r="B19" s="25" t="s">
        <v>5</v>
      </c>
      <c r="C19" s="25" t="s">
        <v>183</v>
      </c>
      <c r="D19" s="10" t="s">
        <v>41</v>
      </c>
      <c r="E19" s="2" t="s">
        <v>53</v>
      </c>
      <c r="F19" s="10" t="s">
        <v>76</v>
      </c>
      <c r="G19" s="10" t="s">
        <v>107</v>
      </c>
      <c r="H19" s="3">
        <v>3</v>
      </c>
      <c r="I19" s="6">
        <v>2</v>
      </c>
    </row>
    <row r="20" spans="1:9" s="8" customFormat="1" ht="30" x14ac:dyDescent="0.25">
      <c r="A20" s="100">
        <v>44740</v>
      </c>
      <c r="B20" s="14" t="s">
        <v>5</v>
      </c>
      <c r="C20" s="14" t="s">
        <v>183</v>
      </c>
      <c r="D20" s="10" t="s">
        <v>84</v>
      </c>
      <c r="E20" s="10" t="s">
        <v>52</v>
      </c>
      <c r="F20" s="10" t="s">
        <v>76</v>
      </c>
      <c r="G20" s="88" t="s">
        <v>108</v>
      </c>
      <c r="H20" s="6">
        <v>1</v>
      </c>
      <c r="I20" s="6">
        <v>2</v>
      </c>
    </row>
    <row r="21" spans="1:9" s="8" customFormat="1" ht="30" x14ac:dyDescent="0.25">
      <c r="A21" s="100">
        <v>44740</v>
      </c>
      <c r="B21" s="5" t="s">
        <v>5</v>
      </c>
      <c r="C21" s="5" t="s">
        <v>183</v>
      </c>
      <c r="D21" s="10" t="s">
        <v>84</v>
      </c>
      <c r="E21" s="10" t="s">
        <v>45</v>
      </c>
      <c r="F21" s="10" t="s">
        <v>76</v>
      </c>
      <c r="G21" s="88" t="s">
        <v>108</v>
      </c>
      <c r="H21" s="6">
        <v>8</v>
      </c>
      <c r="I21" s="6">
        <v>2</v>
      </c>
    </row>
    <row r="22" spans="1:9" s="8" customFormat="1" ht="30" x14ac:dyDescent="0.25">
      <c r="A22" s="100">
        <v>44740</v>
      </c>
      <c r="B22" s="14" t="s">
        <v>5</v>
      </c>
      <c r="C22" s="14" t="s">
        <v>183</v>
      </c>
      <c r="D22" s="10" t="s">
        <v>84</v>
      </c>
      <c r="E22" s="10" t="s">
        <v>53</v>
      </c>
      <c r="F22" s="10" t="s">
        <v>76</v>
      </c>
      <c r="G22" s="88" t="s">
        <v>108</v>
      </c>
      <c r="H22" s="6">
        <v>1</v>
      </c>
      <c r="I22" s="6">
        <v>2</v>
      </c>
    </row>
    <row r="23" spans="1:9" x14ac:dyDescent="0.25">
      <c r="A23" s="25">
        <v>44744</v>
      </c>
      <c r="B23" s="25" t="s">
        <v>5</v>
      </c>
      <c r="C23" s="25" t="s">
        <v>183</v>
      </c>
      <c r="D23" s="9" t="s">
        <v>41</v>
      </c>
      <c r="E23" s="2" t="s">
        <v>184</v>
      </c>
      <c r="F23" s="2" t="s">
        <v>74</v>
      </c>
      <c r="G23" s="7" t="s">
        <v>75</v>
      </c>
      <c r="H23" s="3">
        <v>11</v>
      </c>
      <c r="I23" s="3">
        <v>2</v>
      </c>
    </row>
    <row r="24" spans="1:9" x14ac:dyDescent="0.25">
      <c r="A24" s="5">
        <v>44749</v>
      </c>
      <c r="B24" s="25" t="s">
        <v>5</v>
      </c>
      <c r="C24" s="25" t="s">
        <v>183</v>
      </c>
      <c r="D24" s="10" t="s">
        <v>41</v>
      </c>
      <c r="E24" s="2" t="s">
        <v>184</v>
      </c>
      <c r="F24" s="88" t="s">
        <v>50</v>
      </c>
      <c r="G24" s="10" t="s">
        <v>58</v>
      </c>
      <c r="H24" s="3">
        <v>6</v>
      </c>
      <c r="I24" s="6">
        <v>2</v>
      </c>
    </row>
    <row r="25" spans="1:9" x14ac:dyDescent="0.25">
      <c r="A25" s="5">
        <v>44749</v>
      </c>
      <c r="B25" s="25" t="s">
        <v>5</v>
      </c>
      <c r="C25" s="25" t="s">
        <v>183</v>
      </c>
      <c r="D25" s="10" t="s">
        <v>41</v>
      </c>
      <c r="E25" s="2" t="s">
        <v>51</v>
      </c>
      <c r="F25" s="88" t="s">
        <v>50</v>
      </c>
      <c r="G25" s="10" t="s">
        <v>58</v>
      </c>
      <c r="H25" s="3">
        <v>1</v>
      </c>
      <c r="I25" s="6">
        <v>2</v>
      </c>
    </row>
    <row r="26" spans="1:9" x14ac:dyDescent="0.25">
      <c r="A26" s="5">
        <v>44749</v>
      </c>
      <c r="B26" s="25" t="s">
        <v>5</v>
      </c>
      <c r="C26" s="25" t="s">
        <v>183</v>
      </c>
      <c r="D26" s="10" t="s">
        <v>41</v>
      </c>
      <c r="E26" s="2" t="s">
        <v>52</v>
      </c>
      <c r="F26" s="88" t="s">
        <v>50</v>
      </c>
      <c r="G26" s="10" t="s">
        <v>58</v>
      </c>
      <c r="H26" s="3">
        <v>1</v>
      </c>
      <c r="I26" s="6">
        <v>2</v>
      </c>
    </row>
    <row r="27" spans="1:9" x14ac:dyDescent="0.25">
      <c r="A27" s="5">
        <v>44749</v>
      </c>
      <c r="B27" s="25" t="s">
        <v>5</v>
      </c>
      <c r="C27" s="25" t="s">
        <v>183</v>
      </c>
      <c r="D27" s="10" t="s">
        <v>41</v>
      </c>
      <c r="E27" s="2" t="s">
        <v>60</v>
      </c>
      <c r="F27" s="88" t="s">
        <v>50</v>
      </c>
      <c r="G27" s="10" t="s">
        <v>58</v>
      </c>
      <c r="H27" s="3">
        <v>1</v>
      </c>
      <c r="I27" s="6">
        <v>2</v>
      </c>
    </row>
    <row r="28" spans="1:9" x14ac:dyDescent="0.25">
      <c r="A28" s="14">
        <v>44790</v>
      </c>
      <c r="B28" s="25" t="s">
        <v>5</v>
      </c>
      <c r="C28" s="25" t="s">
        <v>183</v>
      </c>
      <c r="D28" s="9" t="s">
        <v>41</v>
      </c>
      <c r="E28" s="2" t="s">
        <v>184</v>
      </c>
      <c r="F28" s="10" t="s">
        <v>16</v>
      </c>
      <c r="G28" s="7" t="s">
        <v>10</v>
      </c>
      <c r="H28" s="3">
        <v>21</v>
      </c>
      <c r="I28" s="3">
        <v>2</v>
      </c>
    </row>
    <row r="29" spans="1:9" x14ac:dyDescent="0.25">
      <c r="A29" s="25">
        <v>44791</v>
      </c>
      <c r="B29" s="25" t="s">
        <v>5</v>
      </c>
      <c r="C29" s="25" t="s">
        <v>183</v>
      </c>
      <c r="D29" s="9" t="s">
        <v>40</v>
      </c>
      <c r="E29" s="2" t="s">
        <v>86</v>
      </c>
      <c r="F29" s="10"/>
      <c r="G29" s="2" t="s">
        <v>87</v>
      </c>
      <c r="H29" s="3">
        <v>16</v>
      </c>
      <c r="I29" s="3">
        <v>2</v>
      </c>
    </row>
    <row r="30" spans="1:9" x14ac:dyDescent="0.25">
      <c r="A30" s="25">
        <v>44797</v>
      </c>
      <c r="B30" s="25" t="s">
        <v>5</v>
      </c>
      <c r="C30" s="25" t="s">
        <v>183</v>
      </c>
      <c r="D30" s="9" t="s">
        <v>84</v>
      </c>
      <c r="E30" s="2" t="s">
        <v>184</v>
      </c>
      <c r="F30" s="10" t="s">
        <v>50</v>
      </c>
      <c r="G30" s="10" t="s">
        <v>93</v>
      </c>
      <c r="H30" s="3">
        <v>17</v>
      </c>
      <c r="I30" s="3">
        <v>2</v>
      </c>
    </row>
    <row r="31" spans="1:9" x14ac:dyDescent="0.25">
      <c r="A31" s="25">
        <v>44799</v>
      </c>
      <c r="B31" s="25" t="s">
        <v>5</v>
      </c>
      <c r="C31" s="25" t="s">
        <v>183</v>
      </c>
      <c r="D31" s="9" t="s">
        <v>40</v>
      </c>
      <c r="E31" s="2" t="s">
        <v>45</v>
      </c>
      <c r="F31" s="10"/>
      <c r="G31" s="2" t="s">
        <v>94</v>
      </c>
      <c r="H31" s="3">
        <v>15</v>
      </c>
      <c r="I31" s="3">
        <v>4</v>
      </c>
    </row>
    <row r="32" spans="1:9" x14ac:dyDescent="0.25">
      <c r="A32" s="14">
        <v>44824</v>
      </c>
      <c r="B32" s="25" t="s">
        <v>5</v>
      </c>
      <c r="C32" s="25" t="s">
        <v>183</v>
      </c>
      <c r="D32" s="9" t="s">
        <v>40</v>
      </c>
      <c r="E32" s="2" t="s">
        <v>52</v>
      </c>
      <c r="F32" s="10" t="s">
        <v>76</v>
      </c>
      <c r="G32" s="7" t="s">
        <v>58</v>
      </c>
      <c r="H32" s="3">
        <v>14</v>
      </c>
      <c r="I32" s="3">
        <v>2</v>
      </c>
    </row>
    <row r="33" spans="1:9" x14ac:dyDescent="0.25">
      <c r="A33" s="14">
        <v>44825</v>
      </c>
      <c r="B33" s="25" t="s">
        <v>5</v>
      </c>
      <c r="C33" s="25" t="s">
        <v>183</v>
      </c>
      <c r="D33" s="9" t="s">
        <v>40</v>
      </c>
      <c r="E33" s="2" t="s">
        <v>52</v>
      </c>
      <c r="F33" s="10" t="s">
        <v>76</v>
      </c>
      <c r="G33" s="7" t="s">
        <v>99</v>
      </c>
      <c r="H33" s="3">
        <v>20</v>
      </c>
      <c r="I33" s="3">
        <v>2</v>
      </c>
    </row>
    <row r="34" spans="1:9" x14ac:dyDescent="0.25">
      <c r="A34" s="14">
        <v>44825</v>
      </c>
      <c r="B34" s="25" t="s">
        <v>5</v>
      </c>
      <c r="C34" s="25" t="s">
        <v>183</v>
      </c>
      <c r="D34" s="9" t="s">
        <v>41</v>
      </c>
      <c r="E34" s="2" t="s">
        <v>184</v>
      </c>
      <c r="F34" s="10" t="s">
        <v>17</v>
      </c>
      <c r="G34" s="7" t="s">
        <v>100</v>
      </c>
      <c r="H34" s="3">
        <v>12</v>
      </c>
      <c r="I34" s="3">
        <v>2</v>
      </c>
    </row>
    <row r="35" spans="1:9" x14ac:dyDescent="0.25">
      <c r="A35" s="14">
        <v>44826</v>
      </c>
      <c r="B35" s="25" t="s">
        <v>5</v>
      </c>
      <c r="C35" s="25" t="s">
        <v>183</v>
      </c>
      <c r="D35" s="9" t="s">
        <v>40</v>
      </c>
      <c r="E35" s="2" t="s">
        <v>52</v>
      </c>
      <c r="F35" s="10" t="s">
        <v>76</v>
      </c>
      <c r="G35" s="7" t="s">
        <v>101</v>
      </c>
      <c r="H35" s="3">
        <v>13</v>
      </c>
      <c r="I35" s="3">
        <v>2</v>
      </c>
    </row>
    <row r="36" spans="1:9" x14ac:dyDescent="0.25">
      <c r="A36" s="14">
        <v>44826</v>
      </c>
      <c r="B36" s="25" t="s">
        <v>5</v>
      </c>
      <c r="C36" s="25" t="s">
        <v>183</v>
      </c>
      <c r="D36" s="9" t="s">
        <v>40</v>
      </c>
      <c r="E36" s="2" t="s">
        <v>60</v>
      </c>
      <c r="F36" s="10" t="s">
        <v>97</v>
      </c>
      <c r="G36" s="7" t="s">
        <v>103</v>
      </c>
      <c r="H36" s="3">
        <v>15</v>
      </c>
      <c r="I36" s="3">
        <v>2</v>
      </c>
    </row>
    <row r="37" spans="1:9" x14ac:dyDescent="0.25">
      <c r="A37" s="99">
        <v>44853</v>
      </c>
      <c r="B37" s="25" t="s">
        <v>5</v>
      </c>
      <c r="C37" s="25" t="s">
        <v>183</v>
      </c>
      <c r="D37" s="9" t="s">
        <v>41</v>
      </c>
      <c r="E37" s="2" t="s">
        <v>184</v>
      </c>
      <c r="F37" s="2" t="s">
        <v>17</v>
      </c>
      <c r="G37" s="9" t="s">
        <v>118</v>
      </c>
      <c r="H37" s="3">
        <v>17</v>
      </c>
      <c r="I37" s="3">
        <v>2</v>
      </c>
    </row>
    <row r="38" spans="1:9" x14ac:dyDescent="0.25">
      <c r="A38" s="99">
        <v>44874</v>
      </c>
      <c r="B38" s="25" t="s">
        <v>5</v>
      </c>
      <c r="C38" s="25" t="s">
        <v>183</v>
      </c>
      <c r="D38" s="9" t="s">
        <v>41</v>
      </c>
      <c r="E38" s="2" t="s">
        <v>184</v>
      </c>
      <c r="F38" s="2" t="s">
        <v>17</v>
      </c>
      <c r="G38" s="9" t="s">
        <v>159</v>
      </c>
      <c r="H38" s="3">
        <v>19</v>
      </c>
      <c r="I38" s="3">
        <v>2</v>
      </c>
    </row>
    <row r="39" spans="1:9" x14ac:dyDescent="0.25">
      <c r="A39" s="25">
        <v>44881</v>
      </c>
      <c r="B39" s="25" t="s">
        <v>5</v>
      </c>
      <c r="C39" s="25" t="s">
        <v>183</v>
      </c>
      <c r="D39" s="9" t="s">
        <v>40</v>
      </c>
      <c r="E39" s="2" t="s">
        <v>45</v>
      </c>
      <c r="F39" s="10" t="s">
        <v>37</v>
      </c>
      <c r="G39" s="2" t="s">
        <v>114</v>
      </c>
      <c r="H39" s="3">
        <v>70</v>
      </c>
      <c r="I39" s="3">
        <v>4</v>
      </c>
    </row>
    <row r="40" spans="1:9" x14ac:dyDescent="0.25">
      <c r="A40" s="25">
        <v>44882</v>
      </c>
      <c r="B40" s="25" t="s">
        <v>5</v>
      </c>
      <c r="C40" s="25" t="s">
        <v>183</v>
      </c>
      <c r="D40" s="9" t="s">
        <v>40</v>
      </c>
      <c r="E40" s="2" t="s">
        <v>45</v>
      </c>
      <c r="F40" s="10" t="s">
        <v>37</v>
      </c>
      <c r="G40" s="2" t="s">
        <v>116</v>
      </c>
      <c r="H40" s="3">
        <v>17</v>
      </c>
      <c r="I40" s="3">
        <v>4</v>
      </c>
    </row>
    <row r="41" spans="1:9" x14ac:dyDescent="0.25">
      <c r="A41" s="25">
        <v>44883</v>
      </c>
      <c r="B41" s="25" t="s">
        <v>5</v>
      </c>
      <c r="C41" s="25" t="s">
        <v>183</v>
      </c>
      <c r="D41" s="9" t="s">
        <v>40</v>
      </c>
      <c r="E41" s="2" t="s">
        <v>45</v>
      </c>
      <c r="F41" s="10" t="s">
        <v>37</v>
      </c>
      <c r="G41" s="2" t="s">
        <v>115</v>
      </c>
      <c r="H41" s="3">
        <v>25</v>
      </c>
      <c r="I41" s="3">
        <v>4</v>
      </c>
    </row>
    <row r="42" spans="1:9" x14ac:dyDescent="0.25">
      <c r="A42" s="25">
        <v>44889</v>
      </c>
      <c r="B42" s="25" t="s">
        <v>5</v>
      </c>
      <c r="C42" s="25" t="s">
        <v>183</v>
      </c>
      <c r="D42" s="9" t="s">
        <v>39</v>
      </c>
      <c r="E42" s="2" t="s">
        <v>120</v>
      </c>
      <c r="F42" s="10" t="s">
        <v>16</v>
      </c>
      <c r="G42" s="2" t="s">
        <v>55</v>
      </c>
      <c r="H42" s="3">
        <v>24</v>
      </c>
      <c r="I42" s="3">
        <v>2</v>
      </c>
    </row>
    <row r="43" spans="1:9" x14ac:dyDescent="0.25">
      <c r="A43" s="25">
        <v>44902</v>
      </c>
      <c r="B43" s="102" t="s">
        <v>5</v>
      </c>
      <c r="C43" s="25" t="s">
        <v>183</v>
      </c>
      <c r="D43" s="9" t="s">
        <v>41</v>
      </c>
      <c r="E43" s="2" t="s">
        <v>184</v>
      </c>
      <c r="F43" s="10" t="s">
        <v>17</v>
      </c>
      <c r="G43" s="2" t="s">
        <v>125</v>
      </c>
      <c r="H43" s="101">
        <v>19</v>
      </c>
      <c r="I43" s="3">
        <v>2</v>
      </c>
    </row>
    <row r="44" spans="1:9" x14ac:dyDescent="0.25">
      <c r="A44" s="33">
        <v>44595</v>
      </c>
      <c r="B44" s="25" t="s">
        <v>186</v>
      </c>
      <c r="C44" s="25" t="s">
        <v>183</v>
      </c>
      <c r="D44" s="2" t="s">
        <v>40</v>
      </c>
      <c r="E44" s="2" t="s">
        <v>45</v>
      </c>
      <c r="F44" s="2"/>
      <c r="G44" s="2" t="s">
        <v>28</v>
      </c>
      <c r="H44" s="3">
        <v>7</v>
      </c>
      <c r="I44" s="3">
        <v>2</v>
      </c>
    </row>
    <row r="45" spans="1:9" x14ac:dyDescent="0.25">
      <c r="A45" s="33">
        <v>44623</v>
      </c>
      <c r="B45" s="25" t="s">
        <v>186</v>
      </c>
      <c r="C45" s="25" t="s">
        <v>183</v>
      </c>
      <c r="D45" s="2" t="s">
        <v>40</v>
      </c>
      <c r="E45" s="2" t="s">
        <v>45</v>
      </c>
      <c r="F45" s="2"/>
      <c r="G45" s="2" t="s">
        <v>31</v>
      </c>
      <c r="H45" s="3">
        <v>6</v>
      </c>
      <c r="I45" s="3">
        <v>2</v>
      </c>
    </row>
    <row r="46" spans="1:9" x14ac:dyDescent="0.25">
      <c r="A46" s="34">
        <v>44659</v>
      </c>
      <c r="B46" s="25" t="s">
        <v>186</v>
      </c>
      <c r="C46" s="25" t="s">
        <v>183</v>
      </c>
      <c r="D46" s="2" t="s">
        <v>40</v>
      </c>
      <c r="E46" s="2" t="s">
        <v>153</v>
      </c>
      <c r="F46" s="2" t="s">
        <v>34</v>
      </c>
      <c r="G46" s="7" t="s">
        <v>35</v>
      </c>
      <c r="H46" s="3">
        <v>22</v>
      </c>
      <c r="I46" s="3">
        <v>2</v>
      </c>
    </row>
    <row r="47" spans="1:9" x14ac:dyDescent="0.25">
      <c r="A47" s="34">
        <v>44671</v>
      </c>
      <c r="B47" s="25" t="s">
        <v>186</v>
      </c>
      <c r="C47" s="25" t="s">
        <v>183</v>
      </c>
      <c r="D47" s="9" t="s">
        <v>41</v>
      </c>
      <c r="E47" s="2" t="s">
        <v>184</v>
      </c>
      <c r="F47" s="10" t="s">
        <v>13</v>
      </c>
      <c r="G47" s="7" t="s">
        <v>38</v>
      </c>
      <c r="H47" s="3">
        <v>67</v>
      </c>
      <c r="I47" s="3">
        <v>2</v>
      </c>
    </row>
    <row r="48" spans="1:9" x14ac:dyDescent="0.25">
      <c r="A48" s="33">
        <v>44669</v>
      </c>
      <c r="B48" s="25" t="s">
        <v>186</v>
      </c>
      <c r="C48" s="25" t="s">
        <v>183</v>
      </c>
      <c r="D48" s="2" t="s">
        <v>40</v>
      </c>
      <c r="E48" s="2" t="s">
        <v>45</v>
      </c>
      <c r="F48" s="2" t="s">
        <v>16</v>
      </c>
      <c r="G48" s="10" t="s">
        <v>154</v>
      </c>
      <c r="H48" s="3">
        <v>19</v>
      </c>
      <c r="I48" s="3">
        <v>2</v>
      </c>
    </row>
    <row r="49" spans="1:9" x14ac:dyDescent="0.25">
      <c r="A49" s="34">
        <v>44699</v>
      </c>
      <c r="B49" s="25" t="s">
        <v>186</v>
      </c>
      <c r="C49" s="25" t="s">
        <v>183</v>
      </c>
      <c r="D49" s="2" t="s">
        <v>41</v>
      </c>
      <c r="E49" s="2" t="s">
        <v>184</v>
      </c>
      <c r="F49" s="10" t="s">
        <v>14</v>
      </c>
      <c r="G49" s="7" t="s">
        <v>9</v>
      </c>
      <c r="H49" s="3">
        <v>46</v>
      </c>
      <c r="I49" s="3">
        <v>2</v>
      </c>
    </row>
    <row r="50" spans="1:9" x14ac:dyDescent="0.25">
      <c r="A50" s="5">
        <v>44734</v>
      </c>
      <c r="B50" s="25" t="s">
        <v>186</v>
      </c>
      <c r="C50" s="25" t="s">
        <v>183</v>
      </c>
      <c r="D50" s="2" t="s">
        <v>41</v>
      </c>
      <c r="E50" s="2" t="s">
        <v>184</v>
      </c>
      <c r="F50" s="10" t="s">
        <v>15</v>
      </c>
      <c r="G50" s="7" t="s">
        <v>144</v>
      </c>
      <c r="H50" s="3">
        <v>12</v>
      </c>
      <c r="I50" s="3">
        <v>2</v>
      </c>
    </row>
    <row r="51" spans="1:9" x14ac:dyDescent="0.25">
      <c r="A51" s="33">
        <v>44819</v>
      </c>
      <c r="B51" s="25" t="s">
        <v>186</v>
      </c>
      <c r="C51" s="25" t="s">
        <v>183</v>
      </c>
      <c r="D51" s="2" t="s">
        <v>40</v>
      </c>
      <c r="E51" s="2" t="s">
        <v>45</v>
      </c>
      <c r="F51" s="2"/>
      <c r="G51" s="2" t="s">
        <v>36</v>
      </c>
      <c r="H51" s="3">
        <v>15</v>
      </c>
      <c r="I51" s="3">
        <v>2</v>
      </c>
    </row>
    <row r="52" spans="1:9" x14ac:dyDescent="0.25">
      <c r="A52" s="14">
        <v>44819</v>
      </c>
      <c r="B52" s="25" t="s">
        <v>186</v>
      </c>
      <c r="C52" s="25" t="s">
        <v>183</v>
      </c>
      <c r="D52" s="9" t="s">
        <v>41</v>
      </c>
      <c r="E52" s="2" t="s">
        <v>184</v>
      </c>
      <c r="F52" s="10"/>
      <c r="G52" s="7" t="s">
        <v>98</v>
      </c>
      <c r="H52" s="3">
        <v>31</v>
      </c>
      <c r="I52" s="3">
        <v>2</v>
      </c>
    </row>
    <row r="53" spans="1:9" x14ac:dyDescent="0.25">
      <c r="A53" s="14">
        <v>44805</v>
      </c>
      <c r="B53" s="102" t="s">
        <v>186</v>
      </c>
      <c r="C53" s="25" t="s">
        <v>183</v>
      </c>
      <c r="D53" s="9" t="s">
        <v>39</v>
      </c>
      <c r="E53" s="2" t="s">
        <v>95</v>
      </c>
      <c r="F53" s="10" t="s">
        <v>16</v>
      </c>
      <c r="G53" s="7" t="s">
        <v>133</v>
      </c>
      <c r="H53" s="101">
        <v>43</v>
      </c>
      <c r="I53" s="3">
        <v>4</v>
      </c>
    </row>
    <row r="54" spans="1:9" x14ac:dyDescent="0.25">
      <c r="A54" s="1">
        <v>44600</v>
      </c>
      <c r="B54" s="25" t="s">
        <v>187</v>
      </c>
      <c r="C54" s="25" t="s">
        <v>183</v>
      </c>
      <c r="D54" s="9" t="s">
        <v>41</v>
      </c>
      <c r="E54" s="2" t="s">
        <v>184</v>
      </c>
      <c r="F54" s="2" t="s">
        <v>11</v>
      </c>
      <c r="G54" s="2" t="s">
        <v>24</v>
      </c>
      <c r="H54" s="3">
        <v>59</v>
      </c>
      <c r="I54" s="3">
        <v>2</v>
      </c>
    </row>
    <row r="55" spans="1:9" x14ac:dyDescent="0.25">
      <c r="A55" s="1">
        <v>44607</v>
      </c>
      <c r="B55" s="25" t="s">
        <v>187</v>
      </c>
      <c r="C55" s="25" t="s">
        <v>183</v>
      </c>
      <c r="D55" s="2" t="s">
        <v>40</v>
      </c>
      <c r="E55" s="2" t="s">
        <v>45</v>
      </c>
      <c r="F55" s="2" t="s">
        <v>11</v>
      </c>
      <c r="G55" s="2" t="s">
        <v>24</v>
      </c>
      <c r="H55" s="3">
        <v>37</v>
      </c>
      <c r="I55" s="3">
        <v>2</v>
      </c>
    </row>
    <row r="56" spans="1:9" x14ac:dyDescent="0.25">
      <c r="A56" s="1">
        <v>44609</v>
      </c>
      <c r="B56" s="25" t="s">
        <v>187</v>
      </c>
      <c r="C56" s="25" t="s">
        <v>183</v>
      </c>
      <c r="D56" s="2" t="s">
        <v>40</v>
      </c>
      <c r="E56" s="2" t="s">
        <v>60</v>
      </c>
      <c r="F56" s="2" t="s">
        <v>11</v>
      </c>
      <c r="G56" s="2" t="s">
        <v>24</v>
      </c>
      <c r="H56" s="3">
        <v>39</v>
      </c>
      <c r="I56" s="3">
        <v>2</v>
      </c>
    </row>
    <row r="57" spans="1:9" x14ac:dyDescent="0.25">
      <c r="A57" s="1">
        <v>44614</v>
      </c>
      <c r="B57" s="25" t="s">
        <v>187</v>
      </c>
      <c r="C57" s="25" t="s">
        <v>183</v>
      </c>
      <c r="D57" s="2" t="s">
        <v>40</v>
      </c>
      <c r="E57" s="2" t="s">
        <v>52</v>
      </c>
      <c r="F57" s="2" t="s">
        <v>11</v>
      </c>
      <c r="G57" s="2" t="s">
        <v>24</v>
      </c>
      <c r="H57" s="3">
        <v>21</v>
      </c>
      <c r="I57" s="3">
        <v>2</v>
      </c>
    </row>
    <row r="58" spans="1:9" x14ac:dyDescent="0.25">
      <c r="A58" s="5">
        <v>44615</v>
      </c>
      <c r="B58" s="25" t="s">
        <v>187</v>
      </c>
      <c r="C58" s="25" t="s">
        <v>183</v>
      </c>
      <c r="D58" s="9" t="s">
        <v>41</v>
      </c>
      <c r="E58" s="2" t="s">
        <v>184</v>
      </c>
      <c r="F58" s="10" t="s">
        <v>12</v>
      </c>
      <c r="G58" s="7" t="s">
        <v>7</v>
      </c>
      <c r="H58" s="3">
        <v>26</v>
      </c>
      <c r="I58" s="3">
        <v>2</v>
      </c>
    </row>
    <row r="59" spans="1:9" x14ac:dyDescent="0.25">
      <c r="A59" s="34">
        <v>44643</v>
      </c>
      <c r="B59" s="25" t="s">
        <v>187</v>
      </c>
      <c r="C59" s="25" t="s">
        <v>183</v>
      </c>
      <c r="D59" s="9" t="s">
        <v>41</v>
      </c>
      <c r="E59" s="2" t="s">
        <v>184</v>
      </c>
      <c r="F59" s="10" t="s">
        <v>26</v>
      </c>
      <c r="G59" s="7" t="s">
        <v>25</v>
      </c>
      <c r="H59" s="3">
        <v>28</v>
      </c>
      <c r="I59" s="3">
        <v>2</v>
      </c>
    </row>
    <row r="60" spans="1:9" x14ac:dyDescent="0.25">
      <c r="A60" s="5">
        <v>44644</v>
      </c>
      <c r="B60" s="25" t="s">
        <v>187</v>
      </c>
      <c r="C60" s="25" t="s">
        <v>183</v>
      </c>
      <c r="D60" s="9" t="s">
        <v>41</v>
      </c>
      <c r="E60" s="2" t="s">
        <v>184</v>
      </c>
      <c r="F60" s="10" t="s">
        <v>11</v>
      </c>
      <c r="G60" s="7" t="s">
        <v>8</v>
      </c>
      <c r="H60" s="3">
        <v>121</v>
      </c>
      <c r="I60" s="3">
        <v>2</v>
      </c>
    </row>
    <row r="61" spans="1:9" x14ac:dyDescent="0.25">
      <c r="A61" s="5">
        <v>44652</v>
      </c>
      <c r="B61" s="25" t="s">
        <v>187</v>
      </c>
      <c r="C61" s="25" t="s">
        <v>183</v>
      </c>
      <c r="D61" s="9" t="s">
        <v>41</v>
      </c>
      <c r="E61" s="2" t="s">
        <v>184</v>
      </c>
      <c r="F61" s="10" t="s">
        <v>33</v>
      </c>
      <c r="G61" s="7" t="s">
        <v>30</v>
      </c>
      <c r="H61" s="3">
        <v>40</v>
      </c>
      <c r="I61" s="3">
        <v>2</v>
      </c>
    </row>
    <row r="62" spans="1:9" x14ac:dyDescent="0.25">
      <c r="A62" s="14">
        <v>44827</v>
      </c>
      <c r="B62" s="25" t="s">
        <v>187</v>
      </c>
      <c r="C62" s="25" t="s">
        <v>183</v>
      </c>
      <c r="D62" s="9" t="s">
        <v>40</v>
      </c>
      <c r="E62" s="2" t="s">
        <v>45</v>
      </c>
      <c r="F62" s="10" t="s">
        <v>50</v>
      </c>
      <c r="G62" s="7" t="s">
        <v>106</v>
      </c>
      <c r="H62" s="3">
        <v>35</v>
      </c>
      <c r="I62" s="3">
        <v>2</v>
      </c>
    </row>
    <row r="63" spans="1:9" x14ac:dyDescent="0.25">
      <c r="A63" s="25">
        <v>44874</v>
      </c>
      <c r="B63" s="102" t="s">
        <v>187</v>
      </c>
      <c r="C63" s="25" t="s">
        <v>183</v>
      </c>
      <c r="D63" s="9" t="s">
        <v>39</v>
      </c>
      <c r="E63" s="2" t="s">
        <v>184</v>
      </c>
      <c r="F63" s="2" t="s">
        <v>17</v>
      </c>
      <c r="G63" s="9" t="s">
        <v>121</v>
      </c>
      <c r="H63" s="101">
        <v>19</v>
      </c>
      <c r="I63" s="3">
        <v>2</v>
      </c>
    </row>
    <row r="64" spans="1:9" x14ac:dyDescent="0.25">
      <c r="A64" s="14">
        <v>44774</v>
      </c>
      <c r="B64" s="102" t="s">
        <v>5</v>
      </c>
      <c r="C64" s="25" t="s">
        <v>188</v>
      </c>
      <c r="D64" s="9" t="s">
        <v>39</v>
      </c>
      <c r="E64" s="2" t="s">
        <v>45</v>
      </c>
      <c r="F64" s="10" t="s">
        <v>189</v>
      </c>
      <c r="G64" s="7" t="s">
        <v>134</v>
      </c>
      <c r="H64" s="101">
        <v>28</v>
      </c>
      <c r="I64" s="3">
        <v>2</v>
      </c>
    </row>
    <row r="65" spans="1:9" x14ac:dyDescent="0.25">
      <c r="A65" s="25">
        <v>44670</v>
      </c>
      <c r="B65" s="25" t="s">
        <v>5</v>
      </c>
      <c r="C65" s="25" t="s">
        <v>183</v>
      </c>
      <c r="D65" s="9" t="s">
        <v>39</v>
      </c>
      <c r="E65" s="2" t="s">
        <v>45</v>
      </c>
      <c r="F65" s="10" t="s">
        <v>16</v>
      </c>
      <c r="G65" s="10" t="s">
        <v>143</v>
      </c>
      <c r="H65" s="3">
        <v>19</v>
      </c>
      <c r="I65" s="3">
        <v>2</v>
      </c>
    </row>
    <row r="66" spans="1:9" x14ac:dyDescent="0.25">
      <c r="A66" s="99">
        <v>44687</v>
      </c>
      <c r="B66" s="25" t="s">
        <v>5</v>
      </c>
      <c r="C66" s="25" t="s">
        <v>183</v>
      </c>
      <c r="D66" s="9" t="s">
        <v>39</v>
      </c>
      <c r="E66" s="2" t="s">
        <v>45</v>
      </c>
      <c r="F66" s="10" t="s">
        <v>16</v>
      </c>
      <c r="G66" s="10" t="s">
        <v>143</v>
      </c>
      <c r="H66" s="3">
        <v>13</v>
      </c>
      <c r="I66" s="3">
        <v>2</v>
      </c>
    </row>
    <row r="67" spans="1:9" x14ac:dyDescent="0.25">
      <c r="A67" s="99">
        <v>44747</v>
      </c>
      <c r="B67" s="25" t="s">
        <v>5</v>
      </c>
      <c r="C67" s="25" t="s">
        <v>183</v>
      </c>
      <c r="D67" s="9" t="s">
        <v>39</v>
      </c>
      <c r="E67" s="2" t="s">
        <v>45</v>
      </c>
      <c r="F67" s="2" t="s">
        <v>16</v>
      </c>
      <c r="G67" s="9" t="s">
        <v>126</v>
      </c>
      <c r="H67" s="3">
        <v>18</v>
      </c>
      <c r="I67" s="3">
        <v>2</v>
      </c>
    </row>
    <row r="68" spans="1:9" x14ac:dyDescent="0.25">
      <c r="A68" s="14">
        <v>44841</v>
      </c>
      <c r="B68" s="102" t="s">
        <v>5</v>
      </c>
      <c r="C68" s="25" t="s">
        <v>183</v>
      </c>
      <c r="D68" s="9" t="s">
        <v>39</v>
      </c>
      <c r="E68" s="2" t="s">
        <v>45</v>
      </c>
      <c r="F68" s="2" t="s">
        <v>16</v>
      </c>
      <c r="G68" s="7" t="s">
        <v>128</v>
      </c>
      <c r="H68" s="101">
        <v>25</v>
      </c>
      <c r="I68" s="3">
        <v>2</v>
      </c>
    </row>
    <row r="69" spans="1:9" x14ac:dyDescent="0.25">
      <c r="A69" s="25">
        <v>44743</v>
      </c>
      <c r="B69" s="25" t="s">
        <v>5</v>
      </c>
      <c r="C69" s="25" t="s">
        <v>190</v>
      </c>
      <c r="D69" s="9" t="s">
        <v>39</v>
      </c>
      <c r="E69" s="2" t="s">
        <v>45</v>
      </c>
      <c r="F69" s="2" t="s">
        <v>68</v>
      </c>
      <c r="G69" s="7" t="s">
        <v>69</v>
      </c>
      <c r="H69" s="3">
        <v>37</v>
      </c>
      <c r="I69" s="3">
        <v>4</v>
      </c>
    </row>
    <row r="70" spans="1:9" x14ac:dyDescent="0.25">
      <c r="A70" s="25">
        <v>44745</v>
      </c>
      <c r="B70" s="25" t="s">
        <v>5</v>
      </c>
      <c r="C70" s="25" t="s">
        <v>190</v>
      </c>
      <c r="D70" s="9" t="s">
        <v>39</v>
      </c>
      <c r="E70" s="2" t="s">
        <v>45</v>
      </c>
      <c r="F70" s="2" t="s">
        <v>68</v>
      </c>
      <c r="G70" s="7" t="s">
        <v>70</v>
      </c>
      <c r="H70" s="3">
        <v>37</v>
      </c>
      <c r="I70" s="3">
        <v>2</v>
      </c>
    </row>
    <row r="71" spans="1:9" ht="30" x14ac:dyDescent="0.25">
      <c r="A71" s="14">
        <v>44754</v>
      </c>
      <c r="B71" s="25" t="s">
        <v>5</v>
      </c>
      <c r="C71" s="25" t="s">
        <v>190</v>
      </c>
      <c r="D71" s="7" t="s">
        <v>39</v>
      </c>
      <c r="E71" s="2" t="s">
        <v>71</v>
      </c>
      <c r="F71" s="89" t="s">
        <v>72</v>
      </c>
      <c r="G71" s="7" t="s">
        <v>73</v>
      </c>
      <c r="H71" s="3">
        <v>30</v>
      </c>
      <c r="I71" s="6">
        <v>4</v>
      </c>
    </row>
    <row r="72" spans="1:9" x14ac:dyDescent="0.25">
      <c r="A72" s="14">
        <v>44775</v>
      </c>
      <c r="B72" s="25" t="s">
        <v>5</v>
      </c>
      <c r="C72" s="25" t="s">
        <v>190</v>
      </c>
      <c r="D72" s="9" t="s">
        <v>39</v>
      </c>
      <c r="E72" s="2" t="s">
        <v>52</v>
      </c>
      <c r="F72" s="10" t="s">
        <v>82</v>
      </c>
      <c r="G72" s="7" t="s">
        <v>83</v>
      </c>
      <c r="H72" s="3">
        <v>36</v>
      </c>
      <c r="I72" s="3">
        <v>8</v>
      </c>
    </row>
    <row r="73" spans="1:9" x14ac:dyDescent="0.25">
      <c r="A73" s="14">
        <v>44825</v>
      </c>
      <c r="B73" s="25" t="s">
        <v>5</v>
      </c>
      <c r="C73" s="25" t="s">
        <v>190</v>
      </c>
      <c r="D73" s="9" t="s">
        <v>40</v>
      </c>
      <c r="E73" s="2" t="s">
        <v>60</v>
      </c>
      <c r="F73" s="10" t="s">
        <v>97</v>
      </c>
      <c r="G73" s="7" t="s">
        <v>102</v>
      </c>
      <c r="H73" s="3">
        <v>8</v>
      </c>
      <c r="I73" s="3">
        <v>8</v>
      </c>
    </row>
    <row r="74" spans="1:9" x14ac:dyDescent="0.25">
      <c r="A74" s="14">
        <v>44826</v>
      </c>
      <c r="B74" s="25" t="s">
        <v>5</v>
      </c>
      <c r="C74" s="25" t="s">
        <v>190</v>
      </c>
      <c r="D74" s="9" t="s">
        <v>40</v>
      </c>
      <c r="E74" s="2" t="s">
        <v>45</v>
      </c>
      <c r="F74" s="10" t="s">
        <v>104</v>
      </c>
      <c r="G74" s="7" t="s">
        <v>179</v>
      </c>
      <c r="H74" s="3">
        <v>26</v>
      </c>
      <c r="I74" s="3">
        <v>4</v>
      </c>
    </row>
    <row r="75" spans="1:9" x14ac:dyDescent="0.25">
      <c r="A75" s="14">
        <v>44827</v>
      </c>
      <c r="B75" s="25" t="s">
        <v>5</v>
      </c>
      <c r="C75" s="25" t="s">
        <v>190</v>
      </c>
      <c r="D75" s="9" t="s">
        <v>40</v>
      </c>
      <c r="E75" s="2" t="s">
        <v>60</v>
      </c>
      <c r="F75" s="10" t="s">
        <v>97</v>
      </c>
      <c r="G75" s="7" t="s">
        <v>105</v>
      </c>
      <c r="H75" s="3">
        <v>26</v>
      </c>
      <c r="I75" s="3">
        <v>8</v>
      </c>
    </row>
    <row r="76" spans="1:9" x14ac:dyDescent="0.25">
      <c r="A76" s="25">
        <v>44793</v>
      </c>
      <c r="B76" s="25" t="s">
        <v>5</v>
      </c>
      <c r="C76" s="25" t="s">
        <v>190</v>
      </c>
      <c r="D76" s="9" t="s">
        <v>40</v>
      </c>
      <c r="E76" s="2" t="s">
        <v>60</v>
      </c>
      <c r="F76" s="10" t="s">
        <v>88</v>
      </c>
      <c r="G76" s="10" t="s">
        <v>89</v>
      </c>
      <c r="H76" s="3">
        <v>49</v>
      </c>
      <c r="I76" s="3">
        <v>8</v>
      </c>
    </row>
    <row r="77" spans="1:9" x14ac:dyDescent="0.25">
      <c r="A77" s="25">
        <v>44796</v>
      </c>
      <c r="B77" s="25" t="s">
        <v>5</v>
      </c>
      <c r="C77" s="25" t="s">
        <v>190</v>
      </c>
      <c r="D77" s="9" t="s">
        <v>39</v>
      </c>
      <c r="E77" s="2" t="s">
        <v>90</v>
      </c>
      <c r="F77" s="10" t="s">
        <v>91</v>
      </c>
      <c r="G77" s="10" t="s">
        <v>92</v>
      </c>
      <c r="H77" s="3">
        <v>24</v>
      </c>
      <c r="I77" s="3">
        <v>2</v>
      </c>
    </row>
    <row r="78" spans="1:9" x14ac:dyDescent="0.25">
      <c r="A78" s="14">
        <v>44843</v>
      </c>
      <c r="B78" s="25" t="s">
        <v>5</v>
      </c>
      <c r="C78" s="25" t="s">
        <v>190</v>
      </c>
      <c r="D78" s="9" t="s">
        <v>39</v>
      </c>
      <c r="E78" s="2" t="s">
        <v>96</v>
      </c>
      <c r="F78" s="10" t="s">
        <v>16</v>
      </c>
      <c r="G78" s="7" t="s">
        <v>127</v>
      </c>
      <c r="H78" s="3">
        <v>10</v>
      </c>
      <c r="I78" s="3">
        <v>8</v>
      </c>
    </row>
    <row r="79" spans="1:9" x14ac:dyDescent="0.25">
      <c r="A79" s="25">
        <v>44883</v>
      </c>
      <c r="B79" s="25" t="s">
        <v>5</v>
      </c>
      <c r="C79" s="25" t="s">
        <v>190</v>
      </c>
      <c r="D79" s="9" t="s">
        <v>40</v>
      </c>
      <c r="E79" s="2" t="s">
        <v>117</v>
      </c>
      <c r="F79" s="10" t="s">
        <v>16</v>
      </c>
      <c r="G79" s="2" t="s">
        <v>131</v>
      </c>
      <c r="H79" s="3">
        <v>12</v>
      </c>
      <c r="I79" s="3">
        <v>8</v>
      </c>
    </row>
    <row r="80" spans="1:9" x14ac:dyDescent="0.25">
      <c r="A80" s="25">
        <v>44899</v>
      </c>
      <c r="B80" s="102" t="s">
        <v>5</v>
      </c>
      <c r="C80" s="25" t="s">
        <v>190</v>
      </c>
      <c r="D80" s="9" t="s">
        <v>40</v>
      </c>
      <c r="E80" s="2" t="s">
        <v>86</v>
      </c>
      <c r="F80" s="10" t="s">
        <v>124</v>
      </c>
      <c r="G80" s="2" t="s">
        <v>132</v>
      </c>
      <c r="H80" s="101">
        <v>25</v>
      </c>
      <c r="I80" s="3">
        <v>8</v>
      </c>
    </row>
    <row r="81" spans="1:9" x14ac:dyDescent="0.25">
      <c r="A81" s="99">
        <v>44859</v>
      </c>
      <c r="B81" s="25" t="s">
        <v>5</v>
      </c>
      <c r="C81" s="25" t="s">
        <v>176</v>
      </c>
      <c r="D81" s="9" t="s">
        <v>40</v>
      </c>
      <c r="E81" s="2" t="s">
        <v>65</v>
      </c>
      <c r="F81" s="2" t="s">
        <v>16</v>
      </c>
      <c r="G81" s="9" t="s">
        <v>130</v>
      </c>
      <c r="H81" s="3">
        <v>9</v>
      </c>
      <c r="I81" s="3">
        <v>4</v>
      </c>
    </row>
    <row r="82" spans="1:9" x14ac:dyDescent="0.25">
      <c r="A82" s="25">
        <v>44573</v>
      </c>
      <c r="B82" s="25" t="s">
        <v>5</v>
      </c>
      <c r="C82" s="25" t="s">
        <v>176</v>
      </c>
      <c r="D82" s="2" t="s">
        <v>39</v>
      </c>
      <c r="E82" s="2" t="s">
        <v>86</v>
      </c>
      <c r="F82" s="2"/>
      <c r="G82" s="2" t="s">
        <v>135</v>
      </c>
      <c r="H82" s="3">
        <v>13</v>
      </c>
      <c r="I82" s="3">
        <v>3</v>
      </c>
    </row>
    <row r="83" spans="1:9" x14ac:dyDescent="0.25">
      <c r="A83" s="14">
        <v>44763</v>
      </c>
      <c r="B83" s="25" t="s">
        <v>5</v>
      </c>
      <c r="C83" s="25" t="s">
        <v>176</v>
      </c>
      <c r="D83" s="7" t="s">
        <v>39</v>
      </c>
      <c r="E83" s="10" t="s">
        <v>66</v>
      </c>
      <c r="F83" s="2"/>
      <c r="G83" s="7" t="s">
        <v>139</v>
      </c>
      <c r="H83" s="3">
        <v>19</v>
      </c>
      <c r="I83" s="6">
        <v>2</v>
      </c>
    </row>
    <row r="84" spans="1:9" x14ac:dyDescent="0.25">
      <c r="A84" s="25">
        <v>44785</v>
      </c>
      <c r="B84" s="25" t="s">
        <v>5</v>
      </c>
      <c r="C84" s="25" t="s">
        <v>176</v>
      </c>
      <c r="D84" s="9" t="s">
        <v>39</v>
      </c>
      <c r="E84" s="2" t="s">
        <v>65</v>
      </c>
      <c r="F84" s="2"/>
      <c r="G84" s="9" t="s">
        <v>85</v>
      </c>
      <c r="H84" s="3">
        <v>7</v>
      </c>
      <c r="I84" s="3">
        <v>3</v>
      </c>
    </row>
    <row r="85" spans="1:9" x14ac:dyDescent="0.25">
      <c r="A85" s="14">
        <v>44817</v>
      </c>
      <c r="B85" s="25" t="s">
        <v>5</v>
      </c>
      <c r="C85" s="25" t="s">
        <v>176</v>
      </c>
      <c r="D85" s="9" t="s">
        <v>40</v>
      </c>
      <c r="E85" s="2" t="s">
        <v>66</v>
      </c>
      <c r="F85" s="10" t="s">
        <v>97</v>
      </c>
      <c r="G85" s="7" t="s">
        <v>169</v>
      </c>
      <c r="H85" s="3">
        <v>40</v>
      </c>
      <c r="I85" s="3">
        <v>4</v>
      </c>
    </row>
    <row r="86" spans="1:9" x14ac:dyDescent="0.25">
      <c r="A86" s="1">
        <v>44600</v>
      </c>
      <c r="B86" s="25" t="s">
        <v>186</v>
      </c>
      <c r="C86" s="25" t="s">
        <v>191</v>
      </c>
      <c r="D86" s="2" t="s">
        <v>41</v>
      </c>
      <c r="E86" s="2" t="s">
        <v>184</v>
      </c>
      <c r="F86" s="2" t="s">
        <v>11</v>
      </c>
      <c r="G86" s="2" t="s">
        <v>18</v>
      </c>
      <c r="H86" s="3">
        <v>26</v>
      </c>
      <c r="I86" s="3">
        <v>8</v>
      </c>
    </row>
    <row r="87" spans="1:9" x14ac:dyDescent="0.25">
      <c r="A87" s="1">
        <v>44607</v>
      </c>
      <c r="B87" s="25" t="s">
        <v>186</v>
      </c>
      <c r="C87" s="25" t="s">
        <v>191</v>
      </c>
      <c r="D87" s="2" t="s">
        <v>40</v>
      </c>
      <c r="E87" s="2" t="s">
        <v>86</v>
      </c>
      <c r="F87" s="2" t="s">
        <v>11</v>
      </c>
      <c r="G87" s="2" t="s">
        <v>19</v>
      </c>
      <c r="H87" s="3">
        <v>27</v>
      </c>
      <c r="I87" s="3">
        <v>8</v>
      </c>
    </row>
    <row r="88" spans="1:9" x14ac:dyDescent="0.25">
      <c r="A88" s="1">
        <v>44609</v>
      </c>
      <c r="B88" s="25" t="s">
        <v>186</v>
      </c>
      <c r="C88" s="25" t="s">
        <v>191</v>
      </c>
      <c r="D88" s="2" t="s">
        <v>40</v>
      </c>
      <c r="E88" s="2" t="s">
        <v>60</v>
      </c>
      <c r="F88" s="2" t="s">
        <v>11</v>
      </c>
      <c r="G88" s="2" t="s">
        <v>19</v>
      </c>
      <c r="H88" s="3">
        <v>23</v>
      </c>
      <c r="I88" s="3">
        <v>8</v>
      </c>
    </row>
    <row r="89" spans="1:9" x14ac:dyDescent="0.25">
      <c r="A89" s="1">
        <v>44614</v>
      </c>
      <c r="B89" s="25" t="s">
        <v>186</v>
      </c>
      <c r="C89" s="25" t="s">
        <v>191</v>
      </c>
      <c r="D89" s="2" t="s">
        <v>40</v>
      </c>
      <c r="E89" s="2" t="s">
        <v>52</v>
      </c>
      <c r="F89" s="2" t="s">
        <v>11</v>
      </c>
      <c r="G89" s="2" t="s">
        <v>19</v>
      </c>
      <c r="H89" s="3">
        <v>26</v>
      </c>
      <c r="I89" s="3">
        <v>8</v>
      </c>
    </row>
    <row r="90" spans="1:9" x14ac:dyDescent="0.25">
      <c r="A90" s="1">
        <v>44867</v>
      </c>
      <c r="B90" s="25" t="s">
        <v>186</v>
      </c>
      <c r="C90" s="25" t="s">
        <v>191</v>
      </c>
      <c r="D90" s="2" t="s">
        <v>40</v>
      </c>
      <c r="E90" s="2" t="s">
        <v>60</v>
      </c>
      <c r="F90" s="10" t="s">
        <v>122</v>
      </c>
      <c r="G90" s="10" t="s">
        <v>123</v>
      </c>
      <c r="H90" s="3">
        <v>75</v>
      </c>
      <c r="I90" s="3">
        <v>8</v>
      </c>
    </row>
    <row r="91" spans="1:9" x14ac:dyDescent="0.25">
      <c r="A91" s="1">
        <v>44868</v>
      </c>
      <c r="B91" s="25" t="s">
        <v>186</v>
      </c>
      <c r="C91" s="25" t="s">
        <v>191</v>
      </c>
      <c r="D91" s="2" t="s">
        <v>40</v>
      </c>
      <c r="E91" s="2" t="s">
        <v>66</v>
      </c>
      <c r="F91" s="10" t="s">
        <v>122</v>
      </c>
      <c r="G91" s="10" t="s">
        <v>123</v>
      </c>
      <c r="H91" s="3">
        <v>103</v>
      </c>
      <c r="I91" s="3">
        <v>8</v>
      </c>
    </row>
    <row r="92" spans="1:9" x14ac:dyDescent="0.25">
      <c r="A92" s="25">
        <v>44678</v>
      </c>
      <c r="B92" s="25" t="s">
        <v>5</v>
      </c>
      <c r="C92" s="25" t="s">
        <v>176</v>
      </c>
      <c r="D92" s="2" t="s">
        <v>41</v>
      </c>
      <c r="E92" s="2" t="s">
        <v>184</v>
      </c>
      <c r="F92" s="2" t="s">
        <v>192</v>
      </c>
      <c r="G92" s="2" t="s">
        <v>193</v>
      </c>
      <c r="H92" s="3">
        <v>145</v>
      </c>
      <c r="I92" s="3">
        <v>30</v>
      </c>
    </row>
    <row r="93" spans="1:9" x14ac:dyDescent="0.25">
      <c r="A93" s="14">
        <v>44791</v>
      </c>
      <c r="B93" s="25" t="s">
        <v>5</v>
      </c>
      <c r="C93" s="25" t="s">
        <v>176</v>
      </c>
      <c r="D93" s="7" t="s">
        <v>41</v>
      </c>
      <c r="E93" s="2" t="s">
        <v>184</v>
      </c>
      <c r="F93" s="2" t="s">
        <v>192</v>
      </c>
      <c r="G93" s="7" t="s">
        <v>194</v>
      </c>
      <c r="H93" s="3">
        <v>54</v>
      </c>
      <c r="I93" s="6">
        <v>15</v>
      </c>
    </row>
    <row r="94" spans="1:9" x14ac:dyDescent="0.25">
      <c r="A94" s="14"/>
      <c r="B94" s="25" t="s">
        <v>5</v>
      </c>
      <c r="C94" s="25" t="s">
        <v>176</v>
      </c>
      <c r="D94" s="7" t="s">
        <v>41</v>
      </c>
      <c r="E94" s="2" t="s">
        <v>184</v>
      </c>
      <c r="F94" s="2"/>
      <c r="G94" s="7" t="s">
        <v>195</v>
      </c>
      <c r="H94" s="3"/>
      <c r="I94" s="6"/>
    </row>
    <row r="95" spans="1:9" ht="15" customHeight="1" x14ac:dyDescent="0.25">
      <c r="A95" s="5">
        <v>44895</v>
      </c>
      <c r="B95" s="25" t="s">
        <v>5</v>
      </c>
      <c r="C95" s="25" t="s">
        <v>176</v>
      </c>
      <c r="D95" s="10" t="s">
        <v>39</v>
      </c>
      <c r="E95" s="10" t="s">
        <v>45</v>
      </c>
      <c r="F95" s="10" t="s">
        <v>196</v>
      </c>
      <c r="G95" s="88" t="s">
        <v>197</v>
      </c>
      <c r="H95" s="3">
        <v>15</v>
      </c>
      <c r="I95" s="3">
        <v>80</v>
      </c>
    </row>
    <row r="96" spans="1:9" s="8" customFormat="1" x14ac:dyDescent="0.25">
      <c r="A96" s="5">
        <v>44895</v>
      </c>
      <c r="B96" s="14" t="s">
        <v>5</v>
      </c>
      <c r="C96" s="14" t="s">
        <v>176</v>
      </c>
      <c r="D96" s="10" t="s">
        <v>39</v>
      </c>
      <c r="E96" s="10" t="s">
        <v>45</v>
      </c>
      <c r="F96" s="10" t="s">
        <v>196</v>
      </c>
      <c r="G96" s="88" t="s">
        <v>198</v>
      </c>
      <c r="H96" s="6">
        <v>9</v>
      </c>
      <c r="I96" s="6">
        <v>80</v>
      </c>
    </row>
    <row r="97" spans="1:9" x14ac:dyDescent="0.25">
      <c r="A97" s="25">
        <v>44726</v>
      </c>
      <c r="B97" s="25" t="s">
        <v>5</v>
      </c>
      <c r="C97" s="25" t="s">
        <v>199</v>
      </c>
      <c r="D97" s="2" t="s">
        <v>39</v>
      </c>
      <c r="E97" s="2" t="s">
        <v>45</v>
      </c>
      <c r="F97" s="2"/>
      <c r="G97" s="2" t="s">
        <v>136</v>
      </c>
      <c r="H97" s="3">
        <v>36</v>
      </c>
      <c r="I97" s="3">
        <v>4</v>
      </c>
    </row>
    <row r="98" spans="1:9" x14ac:dyDescent="0.25">
      <c r="A98" s="14">
        <v>44754</v>
      </c>
      <c r="B98" s="25" t="s">
        <v>5</v>
      </c>
      <c r="C98" s="25" t="s">
        <v>199</v>
      </c>
      <c r="D98" s="7" t="s">
        <v>39</v>
      </c>
      <c r="E98" s="2" t="s">
        <v>51</v>
      </c>
      <c r="F98" s="2"/>
      <c r="G98" s="7" t="s">
        <v>137</v>
      </c>
      <c r="H98" s="3">
        <v>25</v>
      </c>
      <c r="I98" s="6">
        <v>4</v>
      </c>
    </row>
    <row r="99" spans="1:9" x14ac:dyDescent="0.25">
      <c r="A99" s="14">
        <v>44755</v>
      </c>
      <c r="B99" s="25" t="s">
        <v>5</v>
      </c>
      <c r="C99" s="25" t="s">
        <v>199</v>
      </c>
      <c r="D99" s="7" t="s">
        <v>39</v>
      </c>
      <c r="E99" s="2" t="s">
        <v>45</v>
      </c>
      <c r="F99" s="2"/>
      <c r="G99" s="7" t="s">
        <v>138</v>
      </c>
      <c r="H99" s="3">
        <v>19</v>
      </c>
      <c r="I99" s="6">
        <v>2</v>
      </c>
    </row>
    <row r="100" spans="1:9" x14ac:dyDescent="0.25">
      <c r="A100" s="1">
        <v>44862</v>
      </c>
      <c r="B100" s="25" t="s">
        <v>5</v>
      </c>
      <c r="C100" s="25" t="s">
        <v>199</v>
      </c>
      <c r="D100" s="7" t="s">
        <v>39</v>
      </c>
      <c r="E100" s="2" t="s">
        <v>45</v>
      </c>
      <c r="F100" s="2"/>
      <c r="G100" s="7" t="s">
        <v>140</v>
      </c>
      <c r="H100" s="3"/>
      <c r="I100" s="3"/>
    </row>
    <row r="101" spans="1:9" x14ac:dyDescent="0.25">
      <c r="A101" s="1">
        <v>44862</v>
      </c>
      <c r="B101" s="25" t="s">
        <v>5</v>
      </c>
      <c r="C101" s="25" t="s">
        <v>199</v>
      </c>
      <c r="D101" s="9" t="s">
        <v>39</v>
      </c>
      <c r="E101" s="2" t="s">
        <v>45</v>
      </c>
      <c r="F101" s="10" t="s">
        <v>119</v>
      </c>
      <c r="G101" s="7" t="s">
        <v>141</v>
      </c>
      <c r="H101" s="3">
        <v>69</v>
      </c>
      <c r="I101" s="3">
        <v>4</v>
      </c>
    </row>
    <row r="102" spans="1:9" x14ac:dyDescent="0.25">
      <c r="A102" s="25">
        <v>44856</v>
      </c>
      <c r="B102" s="25" t="s">
        <v>5</v>
      </c>
      <c r="C102" s="25" t="s">
        <v>199</v>
      </c>
      <c r="D102" s="9" t="s">
        <v>40</v>
      </c>
      <c r="E102" s="2" t="s">
        <v>45</v>
      </c>
      <c r="F102" s="2" t="s">
        <v>16</v>
      </c>
      <c r="G102" s="9" t="s">
        <v>129</v>
      </c>
      <c r="H102" s="3">
        <v>28</v>
      </c>
      <c r="I102" s="3">
        <v>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BA0BD-263D-4234-939A-36453674660D}">
  <sheetPr codeName="Hoja17"/>
  <dimension ref="A1:B13"/>
  <sheetViews>
    <sheetView workbookViewId="0">
      <selection activeCell="H10" sqref="H10"/>
    </sheetView>
  </sheetViews>
  <sheetFormatPr baseColWidth="10" defaultRowHeight="15" x14ac:dyDescent="0.25"/>
  <cols>
    <col min="1" max="1" width="19.42578125" customWidth="1"/>
    <col min="2" max="2" width="19" customWidth="1"/>
  </cols>
  <sheetData>
    <row r="1" spans="1:2" x14ac:dyDescent="0.25">
      <c r="A1" s="91" t="s">
        <v>200</v>
      </c>
      <c r="B1" t="s">
        <v>201</v>
      </c>
    </row>
    <row r="2" spans="1:2" x14ac:dyDescent="0.25">
      <c r="A2" s="26" t="s">
        <v>187</v>
      </c>
      <c r="B2">
        <v>425</v>
      </c>
    </row>
    <row r="3" spans="1:2" x14ac:dyDescent="0.25">
      <c r="A3" s="90" t="s">
        <v>183</v>
      </c>
      <c r="B3">
        <v>425</v>
      </c>
    </row>
    <row r="4" spans="1:2" x14ac:dyDescent="0.25">
      <c r="A4" s="26" t="s">
        <v>5</v>
      </c>
      <c r="B4">
        <v>1842</v>
      </c>
    </row>
    <row r="5" spans="1:2" x14ac:dyDescent="0.25">
      <c r="A5" s="90" t="s">
        <v>183</v>
      </c>
      <c r="B5">
        <v>1006</v>
      </c>
    </row>
    <row r="6" spans="1:2" x14ac:dyDescent="0.25">
      <c r="A6" s="90" t="s">
        <v>199</v>
      </c>
      <c r="B6">
        <v>177</v>
      </c>
    </row>
    <row r="7" spans="1:2" x14ac:dyDescent="0.25">
      <c r="A7" s="90" t="s">
        <v>190</v>
      </c>
      <c r="B7">
        <v>320</v>
      </c>
    </row>
    <row r="8" spans="1:2" x14ac:dyDescent="0.25">
      <c r="A8" s="90" t="s">
        <v>176</v>
      </c>
      <c r="B8">
        <v>311</v>
      </c>
    </row>
    <row r="9" spans="1:2" x14ac:dyDescent="0.25">
      <c r="A9" s="90" t="s">
        <v>188</v>
      </c>
      <c r="B9">
        <v>28</v>
      </c>
    </row>
    <row r="10" spans="1:2" x14ac:dyDescent="0.25">
      <c r="A10" s="26" t="s">
        <v>186</v>
      </c>
      <c r="B10">
        <v>548</v>
      </c>
    </row>
    <row r="11" spans="1:2" x14ac:dyDescent="0.25">
      <c r="A11" s="90" t="s">
        <v>183</v>
      </c>
      <c r="B11">
        <v>268</v>
      </c>
    </row>
    <row r="12" spans="1:2" x14ac:dyDescent="0.25">
      <c r="A12" s="90" t="s">
        <v>191</v>
      </c>
      <c r="B12">
        <v>280</v>
      </c>
    </row>
    <row r="13" spans="1:2" x14ac:dyDescent="0.25">
      <c r="A13" s="26" t="s">
        <v>202</v>
      </c>
      <c r="B13">
        <v>2815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MENÚ</vt:lpstr>
      <vt:lpstr>GENERAL</vt:lpstr>
      <vt:lpstr>DESARROLLO EMPRESARIAL</vt:lpstr>
      <vt:lpstr>DIRECCIÓN JURÍDICA</vt:lpstr>
      <vt:lpstr>DIRECCIÓN ADMINISTRATIVA </vt:lpstr>
      <vt:lpstr>REUNIONES</vt:lpstr>
      <vt:lpstr>JOVENES EN CÁMARA</vt:lpstr>
      <vt:lpstr>EVENTOS</vt:lpstr>
      <vt:lpstr>TURISMO</vt:lpstr>
      <vt:lpstr>JORNADAS TRAMITACIÓN RUT</vt:lpstr>
      <vt:lpstr>PROGRAMAS </vt:lpstr>
      <vt:lpstr>COMISIONES</vt:lpstr>
      <vt:lpstr>Gráficas </vt:lpstr>
      <vt:lpstr>COBERTURA </vt:lpstr>
      <vt:lpstr>Datos desplegables </vt:lpstr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Arboleda</dc:creator>
  <cp:lastModifiedBy>Xavier Lominet Alarcon</cp:lastModifiedBy>
  <dcterms:created xsi:type="dcterms:W3CDTF">2022-01-20T13:56:10Z</dcterms:created>
  <dcterms:modified xsi:type="dcterms:W3CDTF">2023-08-23T22:30:54Z</dcterms:modified>
</cp:coreProperties>
</file>